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defaultThemeVersion="124226"/>
  <mc:AlternateContent xmlns:mc="http://schemas.openxmlformats.org/markup-compatibility/2006">
    <mc:Choice Requires="x15">
      <x15ac:absPath xmlns:x15ac="http://schemas.microsoft.com/office/spreadsheetml/2010/11/ac" url="https://waff365.sharepoint.com/sites/ERA/AMF_EUFPTS/EU Förderprogramme/ESF_2127/ESF_2127_05_Auswahl/03_Call PraBo_Soziale Innovation 2025/Callunterlagen/Vorlagen/"/>
    </mc:Choice>
  </mc:AlternateContent>
  <xr:revisionPtr revIDLastSave="440" documentId="11_636509993EC2B1F943A0109678B72FF883B186F1" xr6:coauthVersionLast="47" xr6:coauthVersionMax="47" xr10:uidLastSave="{58E2E071-DAB6-40E6-AF30-B81306C2693F}"/>
  <bookViews>
    <workbookView xWindow="-120" yWindow="-120" windowWidth="29040" windowHeight="15720" tabRatio="982" firstSheet="2" activeTab="2" xr2:uid="{00000000-000D-0000-FFFF-FFFF00000000}"/>
  </bookViews>
  <sheets>
    <sheet name="Finanzplan" sheetId="5" r:id="rId1"/>
    <sheet name="SEK Sätze" sheetId="16" r:id="rId2"/>
    <sheet name="Personaleinsatz" sheetId="15" r:id="rId3"/>
    <sheet name="Personal-Projektleitung" sheetId="6" r:id="rId4"/>
    <sheet name="Personal-Schlüsselarbeitskräfte" sheetId="13" r:id="rId5"/>
    <sheet name="Personal-Verwaltungspersonal" sheetId="14" r:id="rId6"/>
  </sheets>
  <definedNames>
    <definedName name="_xlnm.Print_Area" localSheetId="0">Finanzplan!$A$1:$C$25</definedName>
    <definedName name="_xlnm.Print_Titles" localSheetId="4">'Personal-Schlüsselarbeitskräfte'!$6:$7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 l="1"/>
  <c r="K15" i="14"/>
  <c r="K14" i="14"/>
  <c r="K13" i="14"/>
  <c r="K12" i="14"/>
  <c r="K10" i="14"/>
  <c r="K9" i="14"/>
  <c r="K16" i="14"/>
  <c r="I16" i="14"/>
  <c r="I4" i="14"/>
  <c r="G4" i="14"/>
  <c r="E4" i="14"/>
  <c r="J28" i="13"/>
  <c r="L27" i="13"/>
  <c r="L26" i="13"/>
  <c r="L25" i="13"/>
  <c r="L24" i="13"/>
  <c r="L23" i="13"/>
  <c r="L22" i="13"/>
  <c r="L21" i="13"/>
  <c r="L20" i="13"/>
  <c r="L19" i="13"/>
  <c r="L18" i="13"/>
  <c r="L17" i="13"/>
  <c r="L16" i="13"/>
  <c r="L15" i="13"/>
  <c r="L14" i="13"/>
  <c r="L13" i="13"/>
  <c r="L11" i="13"/>
  <c r="L10" i="13"/>
  <c r="L9" i="13"/>
  <c r="L28" i="13"/>
  <c r="K9" i="6"/>
  <c r="I15" i="6"/>
  <c r="J4" i="13"/>
  <c r="H4" i="13"/>
  <c r="F4" i="13"/>
  <c r="K14" i="6"/>
  <c r="K13" i="6"/>
  <c r="K12" i="6"/>
  <c r="K10" i="6"/>
  <c r="K15" i="6"/>
  <c r="I4" i="6"/>
  <c r="G4" i="6"/>
  <c r="H9" i="6"/>
  <c r="E4" i="6"/>
  <c r="F9" i="6"/>
  <c r="H23" i="15"/>
  <c r="G23" i="15"/>
  <c r="G16" i="14"/>
  <c r="E16" i="14"/>
  <c r="H9" i="14"/>
  <c r="F9" i="14"/>
  <c r="G9" i="13"/>
  <c r="I9" i="13"/>
  <c r="G10" i="13"/>
  <c r="I10" i="13"/>
  <c r="G11" i="13"/>
  <c r="I11" i="13"/>
  <c r="G13" i="13"/>
  <c r="I13" i="13"/>
  <c r="G14" i="13"/>
  <c r="I14" i="13"/>
  <c r="G15" i="13"/>
  <c r="I15" i="13"/>
  <c r="G16" i="13"/>
  <c r="I16" i="13"/>
  <c r="G17" i="13"/>
  <c r="I17" i="13"/>
  <c r="G18" i="13"/>
  <c r="I18" i="13"/>
  <c r="G19" i="13"/>
  <c r="I19" i="13"/>
  <c r="G20" i="13"/>
  <c r="I20" i="13"/>
  <c r="G21" i="13"/>
  <c r="I21" i="13"/>
  <c r="G22" i="13"/>
  <c r="I22" i="13"/>
  <c r="G23" i="13"/>
  <c r="I23" i="13"/>
  <c r="G24" i="13"/>
  <c r="I24" i="13"/>
  <c r="G25" i="13"/>
  <c r="I25" i="13"/>
  <c r="G26" i="13"/>
  <c r="I26" i="13"/>
  <c r="G27" i="13"/>
  <c r="I27" i="13"/>
  <c r="I28" i="13"/>
  <c r="H28" i="13"/>
  <c r="G28" i="13"/>
  <c r="F28" i="13"/>
  <c r="F10" i="6"/>
  <c r="H10" i="6"/>
  <c r="F12" i="6"/>
  <c r="H12" i="6"/>
  <c r="F13" i="6"/>
  <c r="H13" i="6"/>
  <c r="F14" i="6"/>
  <c r="H14" i="6"/>
  <c r="H15" i="6"/>
  <c r="F15" i="6"/>
  <c r="G15" i="6"/>
  <c r="E15" i="6"/>
  <c r="L53" i="15"/>
  <c r="L44" i="15"/>
  <c r="L25" i="15"/>
  <c r="L54" i="15"/>
  <c r="H45" i="15"/>
  <c r="H53" i="15"/>
  <c r="H26" i="15"/>
  <c r="H44" i="15"/>
  <c r="H25" i="15"/>
  <c r="H54" i="15"/>
  <c r="F53" i="15"/>
  <c r="F44" i="15"/>
  <c r="F25" i="15"/>
  <c r="F54" i="15"/>
  <c r="H52" i="15"/>
  <c r="G52" i="15"/>
  <c r="H51" i="15"/>
  <c r="G51" i="15"/>
  <c r="H50" i="15"/>
  <c r="G50" i="15"/>
  <c r="H49" i="15"/>
  <c r="G49" i="15"/>
  <c r="H48" i="15"/>
  <c r="G48" i="15"/>
  <c r="H47" i="15"/>
  <c r="G47" i="15"/>
  <c r="H46" i="15"/>
  <c r="G46" i="15"/>
  <c r="G45" i="15"/>
  <c r="H43" i="15"/>
  <c r="G43" i="15"/>
  <c r="H42" i="15"/>
  <c r="G42" i="15"/>
  <c r="H41" i="15"/>
  <c r="G41" i="15"/>
  <c r="H40" i="15"/>
  <c r="G40" i="15"/>
  <c r="H39" i="15"/>
  <c r="G39" i="15"/>
  <c r="H38" i="15"/>
  <c r="G38" i="15"/>
  <c r="H37" i="15"/>
  <c r="G37" i="15"/>
  <c r="H36" i="15"/>
  <c r="G36" i="15"/>
  <c r="H35" i="15"/>
  <c r="G35" i="15"/>
  <c r="H34" i="15"/>
  <c r="G34" i="15"/>
  <c r="H33" i="15"/>
  <c r="G33" i="15"/>
  <c r="H32" i="15"/>
  <c r="G32" i="15"/>
  <c r="H31" i="15"/>
  <c r="G31" i="15"/>
  <c r="H30" i="15"/>
  <c r="G30" i="15"/>
  <c r="H29" i="15"/>
  <c r="G29" i="15"/>
  <c r="H28" i="15"/>
  <c r="G28" i="15"/>
  <c r="H27" i="15"/>
  <c r="G27" i="15"/>
  <c r="G26" i="15"/>
  <c r="H24" i="15"/>
  <c r="G24" i="15"/>
  <c r="L17" i="15"/>
  <c r="H17" i="15"/>
  <c r="G17" i="15"/>
  <c r="L16" i="15"/>
  <c r="H16" i="15"/>
  <c r="G16" i="15"/>
  <c r="L15" i="15"/>
  <c r="H15" i="15"/>
  <c r="G15" i="15"/>
  <c r="L14" i="15"/>
  <c r="H14" i="15"/>
  <c r="G14" i="15"/>
  <c r="C16" i="5"/>
  <c r="C14" i="5"/>
  <c r="H10" i="14"/>
  <c r="H12" i="14"/>
  <c r="H13" i="14"/>
  <c r="H14" i="14"/>
  <c r="H15" i="14"/>
  <c r="K6" i="6"/>
  <c r="F10" i="14"/>
  <c r="F12" i="14"/>
  <c r="F13" i="14"/>
  <c r="F14" i="14"/>
  <c r="F15" i="14"/>
  <c r="C15" i="5"/>
  <c r="C17" i="5"/>
  <c r="C19" i="5"/>
  <c r="C21" i="5"/>
  <c r="F16" i="14"/>
  <c r="H16" i="14"/>
  <c r="J10" i="14"/>
  <c r="L10" i="14"/>
  <c r="J12" i="14"/>
  <c r="L12" i="14"/>
  <c r="J13" i="14"/>
  <c r="L13" i="14"/>
  <c r="J14" i="14"/>
  <c r="L14" i="14"/>
  <c r="J15" i="14"/>
  <c r="L15" i="14"/>
  <c r="J9" i="14"/>
  <c r="K27" i="13"/>
  <c r="M27" i="13"/>
  <c r="K10" i="13"/>
  <c r="M10" i="13"/>
  <c r="K11" i="13"/>
  <c r="M11" i="13"/>
  <c r="K13" i="13"/>
  <c r="M13" i="13"/>
  <c r="K14" i="13"/>
  <c r="M14" i="13"/>
  <c r="K15" i="13"/>
  <c r="M15" i="13"/>
  <c r="K16" i="13"/>
  <c r="M16" i="13"/>
  <c r="K17" i="13"/>
  <c r="M17" i="13"/>
  <c r="K18" i="13"/>
  <c r="M18" i="13"/>
  <c r="K19" i="13"/>
  <c r="M19" i="13"/>
  <c r="K20" i="13"/>
  <c r="M20" i="13"/>
  <c r="K21" i="13"/>
  <c r="M21" i="13"/>
  <c r="K22" i="13"/>
  <c r="M22" i="13"/>
  <c r="K23" i="13"/>
  <c r="M23" i="13"/>
  <c r="K24" i="13"/>
  <c r="M24" i="13"/>
  <c r="K25" i="13"/>
  <c r="M25" i="13"/>
  <c r="K26" i="13"/>
  <c r="M26" i="13"/>
  <c r="K9" i="13"/>
  <c r="J14" i="6"/>
  <c r="L14" i="6"/>
  <c r="J13" i="6"/>
  <c r="L13" i="6"/>
  <c r="J10" i="6"/>
  <c r="L10" i="6"/>
  <c r="J12" i="6"/>
  <c r="L12" i="6"/>
  <c r="J9" i="6"/>
  <c r="J16" i="14"/>
  <c r="L9" i="14"/>
  <c r="L16" i="14"/>
  <c r="B16" i="5"/>
  <c r="K28" i="13"/>
  <c r="M9" i="13"/>
  <c r="M28" i="13"/>
  <c r="B15" i="5"/>
  <c r="L9" i="6"/>
  <c r="L15" i="6"/>
  <c r="B14" i="5"/>
  <c r="B17" i="5"/>
  <c r="B19" i="5"/>
  <c r="B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 Foels-Lindemann</author>
  </authors>
  <commentList>
    <comment ref="L12" authorId="0" shapeId="0" xr:uid="{00000000-0006-0000-0200-000001000000}">
      <text>
        <r>
          <rPr>
            <b/>
            <sz val="9"/>
            <color indexed="81"/>
            <rFont val="Segoe UI"/>
            <family val="2"/>
          </rPr>
          <t>Gabriele Foels-Lindemann:</t>
        </r>
        <r>
          <rPr>
            <sz val="9"/>
            <color indexed="81"/>
            <rFont val="Segoe UI"/>
            <family val="2"/>
          </rPr>
          <t xml:space="preserve">
siehe zur Berechnung die Dokumentationshilfe V02b. 
Im grauen Beispiel-Bereich sind die korrekten Verformelungen zur Berechnung der Planstunden hinterlegt - bitte diese beachten!
Bitte die zur Berechnung verwendete Formel in den Zellen eintragen. </t>
        </r>
      </text>
    </comment>
    <comment ref="B21" authorId="0" shapeId="0" xr:uid="{00000000-0006-0000-0200-000002000000}">
      <text>
        <r>
          <rPr>
            <b/>
            <sz val="9"/>
            <color indexed="81"/>
            <rFont val="Segoe UI"/>
            <family val="2"/>
          </rPr>
          <t xml:space="preserve">Gabriele Foels-Lindemann:
</t>
        </r>
        <r>
          <rPr>
            <sz val="9"/>
            <color indexed="81"/>
            <rFont val="Segoe UI"/>
            <family val="2"/>
          </rPr>
          <t>Einsatzbereiche für Schlüsselkräfte - z.B. Deutsch-Unterricht, praktische Erprobungen, Sozialpädagogische Betreuung, Vermittlungsunterstützung, etc.</t>
        </r>
        <r>
          <rPr>
            <sz val="9"/>
            <color indexed="81"/>
            <rFont val="Segoe UI"/>
            <family val="2"/>
          </rPr>
          <t xml:space="preserve">
</t>
        </r>
      </text>
    </comment>
  </commentList>
</comments>
</file>

<file path=xl/sharedStrings.xml><?xml version="1.0" encoding="utf-8"?>
<sst xmlns="http://schemas.openxmlformats.org/spreadsheetml/2006/main" count="169" uniqueCount="89">
  <si>
    <r>
      <rPr>
        <b/>
        <sz val="14"/>
        <rFont val="Verdana Pro Light"/>
        <family val="2"/>
      </rPr>
      <t>Detaillierter Finanzplan</t>
    </r>
    <r>
      <rPr>
        <b/>
        <sz val="20"/>
        <rFont val="Verdana Pro Light"/>
        <family val="2"/>
      </rPr>
      <t xml:space="preserve">
</t>
    </r>
    <r>
      <rPr>
        <sz val="11"/>
        <rFont val="Verdana Pro Light"/>
        <family val="2"/>
      </rPr>
      <t>(inkl. Erläuterungen)</t>
    </r>
  </si>
  <si>
    <t>Standardeinheitskosten Projektkosten (SEK)</t>
  </si>
  <si>
    <t xml:space="preserve">Förderungswerber*in: </t>
  </si>
  <si>
    <t xml:space="preserve">Projektname: </t>
  </si>
  <si>
    <t>Projektdauer (von - bis):</t>
  </si>
  <si>
    <t>01.03.2026-31.08.2027</t>
  </si>
  <si>
    <t>Projektfinanzplan</t>
  </si>
  <si>
    <t>Kosten für den Zeitraum 01.03.2026-31.08.2027</t>
  </si>
  <si>
    <t>Stunden für den Zeitraum 01.03.2026-31.08.2027</t>
  </si>
  <si>
    <t>Projektleitung (SEK)</t>
  </si>
  <si>
    <t>Schlüsselkräfte (SEK)</t>
  </si>
  <si>
    <t>Verwaltungspersonal (SEK)</t>
  </si>
  <si>
    <t>Summe (SEK)</t>
  </si>
  <si>
    <t>I. Gesamtkosten</t>
  </si>
  <si>
    <t>Einnahmen</t>
  </si>
  <si>
    <t>II. Summe der förderfähigen Ausgaben</t>
  </si>
  <si>
    <t>SEK-Sätze Projektkosten 2026 bis 2028 (valorisiert gem. WFA-Verordnung)</t>
  </si>
  <si>
    <t>Valorisierung in % - Vorgabe lt. WFA-Verordnung</t>
  </si>
  <si>
    <t>JAHR</t>
  </si>
  <si>
    <t>01.05.2026
30.04.2027</t>
  </si>
  <si>
    <t>01.05.2027 
30.04.2028</t>
  </si>
  <si>
    <t>SEK-Satz (Gültigkeit jeweils von 1.5. bis 30.4. des Folgejahres)</t>
  </si>
  <si>
    <t>01.05.2025
30.04.2026</t>
  </si>
  <si>
    <t>01.05.2026 
30.04.2027</t>
  </si>
  <si>
    <t>Projektkosten: Personalkosten inkl. 40%iger Sachkostenaufschlag</t>
  </si>
  <si>
    <t>Projektleitung (SEK14)</t>
  </si>
  <si>
    <t>Schlüsselkräfte (SEK15)</t>
  </si>
  <si>
    <t>Verwaltungspersonal (SEK16)</t>
  </si>
  <si>
    <t>Erläuterung:</t>
  </si>
  <si>
    <t>Die oben angeführten SEK-Sätze sind in der IDEA-Datenbank als Referenzwerte für die Budgetierung der Projektkosten hinterlegt. Daher ist mit diesen Sätzen zu kalkulieren. Die sich daraus ergebenden Kosten pro Personalkategorie und gesamt stellen die beantragte Fördersumme dar, die - bei Förderzusage - im Fördervertrag als maximale Fördersumme vereinbart wird. 
Die Abrechnung der jeweils geleisteten Projektstunden erfolgt jedoch zu den valorisierten Stundensätzen für den jeweiligen Abrechnungszeitraum, die sich aus dem Mittelwert der tatsächlichen Indexanpassungen der Kollektivverträge SWÖ und BABE ergeben.</t>
  </si>
  <si>
    <t>Für eine Vollzeitkraft können maximal 1.720 Sunden pro Jahr verrechnet werden (unabhängig von der Normalarbeitszeit lt. KV). 
Bei Personen, die nicht Vollzeit arbeiten, reduzieren sich die maximalen Jahresstunden aliquot. Siehe dazu Dokument "V02b_Dokumentationshilfe-Ermittlung-Projektstunden".</t>
  </si>
  <si>
    <t>Projektträger:</t>
  </si>
  <si>
    <t>Projektname:</t>
  </si>
  <si>
    <t>Projektzeitraum:</t>
  </si>
  <si>
    <t>Übersichtsblatt Personaleinsatz</t>
  </si>
  <si>
    <t>max. Beschäftigungsausmaß laut Kollektivvertrag in Stunden:</t>
  </si>
  <si>
    <t xml:space="preserve">Name </t>
  </si>
  <si>
    <t>Aufgabenbereich</t>
  </si>
  <si>
    <t>anteilig im Projekt/
Stundenabrechnung</t>
  </si>
  <si>
    <t>100 % im Projekt</t>
  </si>
  <si>
    <t>Wochenstunden lt. Dienstvertrag</t>
  </si>
  <si>
    <t xml:space="preserve">Wochenstunden im Projekt
</t>
  </si>
  <si>
    <t>Beschäftigungs-ausmaß (BA) im Projekt (%)</t>
  </si>
  <si>
    <t>VZÄ</t>
  </si>
  <si>
    <t xml:space="preserve">im Projekt tätig </t>
  </si>
  <si>
    <t>Monate</t>
  </si>
  <si>
    <t>Planstunden gesamt</t>
  </si>
  <si>
    <t>Beratung, Administration usw… - bitte nur einen Bereich pro Zeile anführen, falls eine Person unterschiedliche Aufgabenbereiche erfüllen soll, sind mehrere Zeilen notwendig!</t>
  </si>
  <si>
    <t xml:space="preserve">von </t>
  </si>
  <si>
    <t>bis</t>
  </si>
  <si>
    <t>Projektleitung</t>
  </si>
  <si>
    <t>Name 1</t>
  </si>
  <si>
    <t>NEIN</t>
  </si>
  <si>
    <t>JA</t>
  </si>
  <si>
    <t>Name 2</t>
  </si>
  <si>
    <t>Administration</t>
  </si>
  <si>
    <t>Schlüsselkraft</t>
  </si>
  <si>
    <t>Name 3</t>
  </si>
  <si>
    <t>Berater*in</t>
  </si>
  <si>
    <t>Verwaltung</t>
  </si>
  <si>
    <t>Name 4</t>
  </si>
  <si>
    <t>(bitte anpassen)</t>
  </si>
  <si>
    <t>Summe Projektleitung</t>
  </si>
  <si>
    <t>Summe Schlüsselkräfte</t>
  </si>
  <si>
    <t>Summe Verwaltungskräfte</t>
  </si>
  <si>
    <t>Summe</t>
  </si>
  <si>
    <t xml:space="preserve">Bitte bei Bedarf die Zeilenanzahl erweitern. Die Zellen enthalten Formeln. Dennoch liegt es in der Verantwortung der Antragsteller*innen, die Eingaben zu überprüfen. </t>
  </si>
  <si>
    <t>Erläuterungen zum Finanzplan - "Projektleitung" (SEK)</t>
  </si>
  <si>
    <t>01.03.2026-31.04.2026</t>
  </si>
  <si>
    <t>01.05.2026-30.04.2027</t>
  </si>
  <si>
    <t>01.05.2027-31.08.2027</t>
  </si>
  <si>
    <t>Standardeinheitskosten pro Stunde:</t>
  </si>
  <si>
    <t>Zeitraum                                  01.03.2026-30.04.2026</t>
  </si>
  <si>
    <t>Zeitraum                                  01.05.2026-30.04.2027</t>
  </si>
  <si>
    <t>Zeitraum                                  01.05.2027-31.08.2027</t>
  </si>
  <si>
    <t>Name Mitarbeiter*in</t>
  </si>
  <si>
    <r>
      <rPr>
        <sz val="10"/>
        <color rgb="FF000000"/>
        <rFont val="Verdana Pro Light"/>
        <family val="2"/>
      </rPr>
      <t xml:space="preserve">zu 100% des Anstellungsausmaßes im Projekt tätig? </t>
    </r>
    <r>
      <rPr>
        <b/>
        <sz val="10"/>
        <color rgb="FF000000"/>
        <rFont val="Verdana Pro Light"/>
        <family val="2"/>
      </rPr>
      <t>ja/nein</t>
    </r>
  </si>
  <si>
    <t>Tätig im Projekt von (Datum)</t>
  </si>
  <si>
    <t>Tätig im Projekt bis (Datum)</t>
  </si>
  <si>
    <t xml:space="preserve">Stunden im Projekt </t>
  </si>
  <si>
    <t>Kosten</t>
  </si>
  <si>
    <t>Konzeptphase</t>
  </si>
  <si>
    <t>Pilotphase</t>
  </si>
  <si>
    <t>Die Kostensätze sind voraussichtliche Werte (auf Grundlage der gültigen "Kostensätze Standardeinheitskosten" mit einer angenommenen jährlichen Indexierung von 2%)!</t>
  </si>
  <si>
    <t>Die Arbeitsmappe enthält Formeln, um eine einfache Handhabung zu gewährleitsten. Trotzdem sind die Antragsteller*innen für die Richtigkeit der Zahlen verantwortlich und müssen diese überprüfen!</t>
  </si>
  <si>
    <t>Erläuterungen zum Finanzplan - "Schlüsselarbeitskräfte" (SEK)</t>
  </si>
  <si>
    <r>
      <t xml:space="preserve">zu 100% des Anstellungsausmaßes im Projekt tätig? </t>
    </r>
    <r>
      <rPr>
        <b/>
        <sz val="10"/>
        <rFont val="Verdana Pro Light"/>
        <family val="2"/>
      </rPr>
      <t>ja/nein</t>
    </r>
  </si>
  <si>
    <t>Die Kostensätze sind voraussichtliche Werte (auf Grundlage der bis 30.4.2024 gültigen "Kostensätze Standardeinheitskosten" mit einer angenommenen jährlichen Indexierung von 2%)!</t>
  </si>
  <si>
    <t>Erläuterungen zum Finanzplan - "Verwaltungspersonal" (SEK)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</si>
</sst>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00"/>
  </numFmts>
  <fonts count="43">
    <font>
      <sz val="11"/>
      <color theme="1"/>
      <name val="Calibri"/>
      <family val="2"/>
      <scheme val="minor"/>
    </font>
    <font>
      <sz val="11"/>
      <color theme="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Verdana Pro Light"/>
      <family val="2"/>
    </font>
    <font>
      <b/>
      <sz val="10"/>
      <color theme="1"/>
      <name val="Verdana Pro Light"/>
      <family val="2"/>
    </font>
    <font>
      <b/>
      <sz val="14"/>
      <name val="Verdana Pro Light"/>
      <family val="2"/>
    </font>
    <font>
      <b/>
      <sz val="18"/>
      <color theme="1"/>
      <name val="Verdana Pro Light"/>
      <family val="2"/>
    </font>
    <font>
      <b/>
      <sz val="10"/>
      <name val="Verdana Pro Light"/>
      <family val="2"/>
    </font>
    <font>
      <sz val="10"/>
      <color theme="1"/>
      <name val="Verdana Pro Light"/>
      <family val="2"/>
    </font>
    <font>
      <b/>
      <sz val="11"/>
      <color theme="1"/>
      <name val="Verdana Pro Light"/>
      <family val="2"/>
    </font>
    <font>
      <sz val="10"/>
      <name val="Verdana Pro Light"/>
      <family val="2"/>
    </font>
    <font>
      <i/>
      <sz val="10"/>
      <color theme="1"/>
      <name val="Verdana Pro Light"/>
      <family val="2"/>
    </font>
    <font>
      <b/>
      <sz val="12"/>
      <color theme="1"/>
      <name val="Verdana Pro Light"/>
      <family val="2"/>
    </font>
    <font>
      <i/>
      <sz val="11"/>
      <color theme="1"/>
      <name val="Verdana Pro Light"/>
      <family val="2"/>
    </font>
    <font>
      <sz val="11"/>
      <name val="Verdana Pro Light"/>
      <family val="2"/>
    </font>
    <font>
      <sz val="10"/>
      <color rgb="FFFF0000"/>
      <name val="Verdana Pro Light"/>
      <family val="2"/>
    </font>
    <font>
      <b/>
      <sz val="20"/>
      <name val="Verdana Pro Light"/>
      <family val="2"/>
    </font>
    <font>
      <b/>
      <sz val="11"/>
      <color theme="1"/>
      <name val="Calibri"/>
      <family val="2"/>
      <scheme val="minor"/>
    </font>
    <font>
      <i/>
      <sz val="7"/>
      <name val="Verdana Pro Light"/>
      <family val="2"/>
    </font>
    <font>
      <b/>
      <i/>
      <sz val="10"/>
      <name val="Verdana Pro Light"/>
      <family val="2"/>
    </font>
    <font>
      <sz val="11"/>
      <color theme="1"/>
      <name val="Calibri"/>
      <family val="2"/>
      <scheme val="minor"/>
    </font>
    <font>
      <b/>
      <sz val="11"/>
      <color theme="1"/>
      <name val="Arial"/>
      <family val="2"/>
    </font>
    <font>
      <sz val="11"/>
      <color theme="0"/>
      <name val="Arial"/>
      <family val="2"/>
    </font>
    <font>
      <b/>
      <sz val="16"/>
      <color theme="1"/>
      <name val="Arial"/>
      <family val="2"/>
    </font>
    <font>
      <i/>
      <sz val="10"/>
      <color theme="1"/>
      <name val="Arial"/>
      <family val="2"/>
    </font>
    <font>
      <i/>
      <sz val="9"/>
      <color theme="1"/>
      <name val="Arial"/>
      <family val="2"/>
    </font>
    <font>
      <sz val="9"/>
      <name val="Arial"/>
      <family val="2"/>
    </font>
    <font>
      <sz val="9"/>
      <color theme="1"/>
      <name val="Arial"/>
      <family val="2"/>
    </font>
    <font>
      <b/>
      <i/>
      <sz val="10"/>
      <color theme="1"/>
      <name val="Arial"/>
      <family val="2"/>
    </font>
    <font>
      <b/>
      <i/>
      <sz val="11"/>
      <color theme="1"/>
      <name val="Arial"/>
      <family val="2"/>
    </font>
    <font>
      <sz val="11"/>
      <color theme="0" tint="-0.14999847407452621"/>
      <name val="Arial"/>
      <family val="2"/>
    </font>
    <font>
      <b/>
      <sz val="9"/>
      <color indexed="81"/>
      <name val="Segoe UI"/>
      <family val="2"/>
    </font>
    <font>
      <sz val="9"/>
      <color indexed="81"/>
      <name val="Segoe UI"/>
      <family val="2"/>
    </font>
    <font>
      <b/>
      <sz val="14"/>
      <color theme="1"/>
      <name val="Arial"/>
      <family val="2"/>
    </font>
    <font>
      <b/>
      <u/>
      <sz val="11"/>
      <color theme="1"/>
      <name val="Calibri"/>
      <family val="2"/>
      <scheme val="minor"/>
    </font>
    <font>
      <b/>
      <sz val="9"/>
      <color theme="1"/>
      <name val="Arial"/>
      <family val="2"/>
    </font>
    <font>
      <sz val="10"/>
      <color theme="0" tint="-0.499984740745262"/>
      <name val="Arial"/>
      <family val="2"/>
    </font>
    <font>
      <sz val="11"/>
      <color theme="0" tint="-0.499984740745262"/>
      <name val="Arial"/>
      <family val="2"/>
    </font>
    <font>
      <sz val="10"/>
      <color rgb="FF000000"/>
      <name val="Verdana Pro Light"/>
      <family val="2"/>
    </font>
    <font>
      <b/>
      <sz val="10"/>
      <color rgb="FF000000"/>
      <name val="Verdana Pro Light"/>
      <family val="2"/>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bgColor theme="0"/>
      </patternFill>
    </fill>
    <fill>
      <patternFill patternType="solid">
        <fgColor theme="0" tint="-0.14999847407452621"/>
        <bgColor theme="7" tint="0.59999389629810485"/>
      </patternFill>
    </fill>
    <fill>
      <patternFill patternType="solid">
        <fgColor theme="7" tint="0.59999389629810485"/>
        <bgColor theme="7" tint="0.59999389629810485"/>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FF00"/>
        <bgColor theme="0"/>
      </patternFill>
    </fill>
  </fills>
  <borders count="8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1"/>
      </left>
      <right/>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medium">
        <color indexed="64"/>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auto="1"/>
      </bottom>
      <diagonal/>
    </border>
    <border>
      <left style="hair">
        <color auto="1"/>
      </left>
      <right style="medium">
        <color indexed="64"/>
      </right>
      <top style="hair">
        <color auto="1"/>
      </top>
      <bottom style="medium">
        <color indexed="64"/>
      </bottom>
      <diagonal/>
    </border>
    <border>
      <left style="hair">
        <color auto="1"/>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medium">
        <color indexed="64"/>
      </right>
      <top style="hair">
        <color auto="1"/>
      </top>
      <bottom/>
      <diagonal/>
    </border>
    <border>
      <left style="hair">
        <color auto="1"/>
      </left>
      <right/>
      <top style="hair">
        <color auto="1"/>
      </top>
      <bottom style="medium">
        <color indexed="64"/>
      </bottom>
      <diagonal/>
    </border>
    <border>
      <left style="hair">
        <color auto="1"/>
      </left>
      <right/>
      <top/>
      <bottom style="medium">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thin">
        <color auto="1"/>
      </top>
      <bottom/>
      <diagonal/>
    </border>
    <border>
      <left style="thin">
        <color auto="1"/>
      </left>
      <right style="hair">
        <color auto="1"/>
      </right>
      <top style="hair">
        <color auto="1"/>
      </top>
      <bottom style="hair">
        <color auto="1"/>
      </bottom>
      <diagonal/>
    </border>
    <border>
      <left/>
      <right style="medium">
        <color indexed="64"/>
      </right>
      <top/>
      <bottom/>
      <diagonal/>
    </border>
    <border>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thin">
        <color indexed="64"/>
      </left>
      <right style="thin">
        <color indexed="64"/>
      </right>
      <top/>
      <bottom/>
      <diagonal/>
    </border>
    <border>
      <left style="hair">
        <color auto="1"/>
      </left>
      <right/>
      <top style="medium">
        <color indexed="64"/>
      </top>
      <bottom style="hair">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indexed="64"/>
      </right>
      <top/>
      <bottom style="medium">
        <color indexed="64"/>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xf numFmtId="43" fontId="23" fillId="0" borderId="0" applyFont="0" applyFill="0" applyBorder="0" applyAlignment="0" applyProtection="0"/>
    <xf numFmtId="9" fontId="23" fillId="0" borderId="0" applyFont="0" applyFill="0" applyBorder="0" applyAlignment="0" applyProtection="0"/>
  </cellStyleXfs>
  <cellXfs count="289">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64" fontId="4" fillId="0" borderId="0" xfId="0" applyNumberFormat="1" applyFont="1" applyAlignment="1">
      <alignment vertical="center"/>
    </xf>
    <xf numFmtId="0" fontId="8" fillId="0" borderId="0" xfId="1"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10" fillId="0" borderId="0" xfId="1" applyFont="1" applyAlignment="1">
      <alignment vertical="center"/>
    </xf>
    <xf numFmtId="0" fontId="11" fillId="0" borderId="0" xfId="0" applyFont="1" applyAlignment="1">
      <alignment vertical="center"/>
    </xf>
    <xf numFmtId="0" fontId="7" fillId="0" borderId="4" xfId="0" applyFont="1" applyBorder="1" applyAlignment="1">
      <alignment vertical="center"/>
    </xf>
    <xf numFmtId="0" fontId="13" fillId="0" borderId="1" xfId="1" applyFont="1" applyBorder="1" applyAlignment="1" applyProtection="1">
      <alignment vertical="center"/>
      <protection locked="0"/>
    </xf>
    <xf numFmtId="0" fontId="11" fillId="0" borderId="1" xfId="0" applyFont="1" applyBorder="1" applyAlignment="1">
      <alignment horizontal="left" vertical="center"/>
    </xf>
    <xf numFmtId="0" fontId="8" fillId="0" borderId="0" xfId="1" applyFont="1" applyAlignment="1">
      <alignment horizontal="center" vertical="top" wrapText="1"/>
    </xf>
    <xf numFmtId="0" fontId="15"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wrapText="1"/>
    </xf>
    <xf numFmtId="164" fontId="11" fillId="0" borderId="0" xfId="0" applyNumberFormat="1" applyFont="1" applyAlignment="1">
      <alignment vertical="center"/>
    </xf>
    <xf numFmtId="164" fontId="14" fillId="0" borderId="0" xfId="0" applyNumberFormat="1" applyFont="1" applyAlignment="1">
      <alignment vertical="center"/>
    </xf>
    <xf numFmtId="164" fontId="7" fillId="0" borderId="0" xfId="0" applyNumberFormat="1" applyFont="1" applyAlignment="1">
      <alignment vertical="center"/>
    </xf>
    <xf numFmtId="4" fontId="11" fillId="0" borderId="0" xfId="0" applyNumberFormat="1" applyFont="1" applyAlignment="1">
      <alignment vertical="center"/>
    </xf>
    <xf numFmtId="164" fontId="13" fillId="0" borderId="0" xfId="0" applyNumberFormat="1" applyFont="1" applyAlignment="1">
      <alignment horizontal="right" vertical="center" wrapText="1"/>
    </xf>
    <xf numFmtId="0" fontId="17" fillId="0" borderId="0" xfId="0" applyFont="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2" fontId="21" fillId="0" borderId="0" xfId="0" applyNumberFormat="1" applyFont="1" applyAlignment="1">
      <alignment horizontal="center" vertical="center" wrapText="1"/>
    </xf>
    <xf numFmtId="4" fontId="11" fillId="0" borderId="1" xfId="0" applyNumberFormat="1" applyFont="1" applyBorder="1" applyAlignment="1">
      <alignment vertical="center"/>
    </xf>
    <xf numFmtId="164" fontId="11" fillId="0" borderId="9" xfId="0" applyNumberFormat="1" applyFont="1" applyBorder="1" applyAlignment="1">
      <alignment horizontal="right" vertical="center" indent="2"/>
    </xf>
    <xf numFmtId="14" fontId="0" fillId="0" borderId="2" xfId="0" applyNumberFormat="1" applyBorder="1" applyAlignment="1">
      <alignment vertical="center"/>
    </xf>
    <xf numFmtId="0" fontId="0" fillId="0" borderId="0" xfId="0" applyAlignment="1">
      <alignment vertical="center" wrapText="1"/>
    </xf>
    <xf numFmtId="0" fontId="7" fillId="4" borderId="1" xfId="0" applyFont="1" applyFill="1" applyBorder="1" applyAlignment="1">
      <alignment vertical="center"/>
    </xf>
    <xf numFmtId="0" fontId="0" fillId="0" borderId="2" xfId="0" applyBorder="1" applyAlignment="1">
      <alignment horizontal="center" vertical="center"/>
    </xf>
    <xf numFmtId="3" fontId="13" fillId="2" borderId="2" xfId="0" applyNumberFormat="1" applyFont="1" applyFill="1" applyBorder="1" applyAlignment="1">
      <alignment horizontal="center" vertical="center"/>
    </xf>
    <xf numFmtId="0" fontId="7" fillId="7" borderId="10" xfId="0" applyFont="1" applyFill="1" applyBorder="1" applyAlignment="1">
      <alignment vertical="center" wrapText="1"/>
    </xf>
    <xf numFmtId="2" fontId="13" fillId="5" borderId="7" xfId="0" applyNumberFormat="1" applyFont="1" applyFill="1" applyBorder="1" applyAlignment="1">
      <alignment horizontal="center" vertical="center" wrapText="1"/>
    </xf>
    <xf numFmtId="2" fontId="13" fillId="5" borderId="8" xfId="0" applyNumberFormat="1" applyFont="1" applyFill="1" applyBorder="1" applyAlignment="1">
      <alignment horizontal="center" vertical="center" wrapText="1"/>
    </xf>
    <xf numFmtId="0" fontId="10" fillId="7" borderId="21" xfId="1" applyFont="1" applyFill="1" applyBorder="1" applyAlignment="1">
      <alignment vertical="center"/>
    </xf>
    <xf numFmtId="0" fontId="10" fillId="7" borderId="22" xfId="1" applyFont="1" applyFill="1" applyBorder="1" applyAlignment="1">
      <alignment vertical="center"/>
    </xf>
    <xf numFmtId="0" fontId="10" fillId="7" borderId="18" xfId="1" applyFont="1" applyFill="1" applyBorder="1" applyAlignment="1">
      <alignment vertical="center"/>
    </xf>
    <xf numFmtId="0" fontId="12" fillId="3" borderId="8" xfId="0" applyFont="1" applyFill="1" applyBorder="1" applyAlignment="1">
      <alignment horizontal="center" vertical="center" wrapText="1"/>
    </xf>
    <xf numFmtId="0" fontId="12" fillId="8" borderId="7" xfId="0" applyFont="1" applyFill="1" applyBorder="1" applyAlignment="1">
      <alignment horizontal="center" vertical="center" wrapText="1"/>
    </xf>
    <xf numFmtId="3" fontId="13" fillId="2" borderId="33" xfId="0" applyNumberFormat="1" applyFont="1" applyFill="1" applyBorder="1" applyAlignment="1">
      <alignment horizontal="center" vertical="center"/>
    </xf>
    <xf numFmtId="14" fontId="0" fillId="0" borderId="33" xfId="0" applyNumberFormat="1" applyBorder="1" applyAlignment="1">
      <alignment vertical="center"/>
    </xf>
    <xf numFmtId="4" fontId="11" fillId="0" borderId="32" xfId="0" applyNumberFormat="1" applyFont="1" applyBorder="1" applyAlignment="1">
      <alignment vertical="center"/>
    </xf>
    <xf numFmtId="164" fontId="11" fillId="0" borderId="34" xfId="0" applyNumberFormat="1" applyFont="1" applyBorder="1" applyAlignment="1">
      <alignment horizontal="right" vertical="center" indent="2"/>
    </xf>
    <xf numFmtId="0" fontId="13" fillId="0" borderId="3" xfId="0" applyFont="1" applyBorder="1" applyAlignment="1">
      <alignment vertical="center"/>
    </xf>
    <xf numFmtId="3" fontId="13" fillId="2" borderId="35" xfId="0" applyNumberFormat="1" applyFont="1" applyFill="1" applyBorder="1" applyAlignment="1">
      <alignment vertical="center"/>
    </xf>
    <xf numFmtId="2" fontId="13" fillId="0" borderId="35" xfId="0" applyNumberFormat="1" applyFont="1" applyBorder="1" applyAlignment="1">
      <alignment horizontal="center" vertical="center" wrapText="1"/>
    </xf>
    <xf numFmtId="4" fontId="11" fillId="0" borderId="3" xfId="0" applyNumberFormat="1" applyFont="1" applyBorder="1" applyAlignment="1">
      <alignment vertical="center"/>
    </xf>
    <xf numFmtId="164" fontId="11" fillId="5" borderId="37" xfId="0" applyNumberFormat="1" applyFont="1" applyFill="1" applyBorder="1" applyAlignment="1">
      <alignment horizontal="right" vertical="center" indent="2"/>
    </xf>
    <xf numFmtId="164" fontId="7" fillId="7" borderId="37" xfId="0" applyNumberFormat="1" applyFont="1" applyFill="1" applyBorder="1" applyAlignment="1">
      <alignment horizontal="right" vertical="center" indent="2"/>
    </xf>
    <xf numFmtId="0" fontId="0" fillId="0" borderId="33" xfId="0" applyBorder="1" applyAlignment="1">
      <alignment horizontal="center" vertical="center"/>
    </xf>
    <xf numFmtId="0" fontId="13" fillId="0" borderId="32" xfId="1" applyFont="1" applyBorder="1" applyAlignment="1" applyProtection="1">
      <alignment vertical="center"/>
      <protection locked="0"/>
    </xf>
    <xf numFmtId="0" fontId="22" fillId="6" borderId="3" xfId="1" applyFont="1" applyFill="1" applyBorder="1" applyAlignment="1" applyProtection="1">
      <alignment horizontal="left" vertical="center"/>
      <protection locked="0"/>
    </xf>
    <xf numFmtId="0" fontId="0" fillId="2" borderId="0" xfId="0" applyFill="1" applyAlignment="1">
      <alignment wrapText="1"/>
    </xf>
    <xf numFmtId="0" fontId="0" fillId="0" borderId="0" xfId="0" applyAlignment="1">
      <alignment wrapText="1"/>
    </xf>
    <xf numFmtId="0" fontId="2" fillId="0" borderId="0" xfId="1"/>
    <xf numFmtId="0" fontId="2" fillId="0" borderId="1" xfId="1" applyBorder="1"/>
    <xf numFmtId="0" fontId="2" fillId="0" borderId="10" xfId="1" applyBorder="1"/>
    <xf numFmtId="0" fontId="26" fillId="0" borderId="0" xfId="1" applyFont="1" applyAlignment="1">
      <alignment horizontal="center"/>
    </xf>
    <xf numFmtId="0" fontId="24" fillId="0" borderId="0" xfId="1" applyFont="1" applyAlignment="1">
      <alignment horizontal="center"/>
    </xf>
    <xf numFmtId="0" fontId="27" fillId="0" borderId="39" xfId="1" applyFont="1" applyBorder="1"/>
    <xf numFmtId="0" fontId="27" fillId="0" borderId="0" xfId="1" applyFont="1"/>
    <xf numFmtId="0" fontId="27" fillId="9" borderId="0" xfId="1" applyFont="1" applyFill="1"/>
    <xf numFmtId="0" fontId="27" fillId="0" borderId="30" xfId="1" applyFont="1" applyBorder="1"/>
    <xf numFmtId="0" fontId="28" fillId="10" borderId="26" xfId="1" applyFont="1" applyFill="1" applyBorder="1" applyAlignment="1">
      <alignment horizontal="center" vertical="center" wrapText="1"/>
    </xf>
    <xf numFmtId="0" fontId="2" fillId="0" borderId="0" xfId="1" applyAlignment="1">
      <alignment horizontal="center" vertical="center" wrapText="1"/>
    </xf>
    <xf numFmtId="0" fontId="28" fillId="10" borderId="2" xfId="1" applyFont="1" applyFill="1" applyBorder="1" applyAlignment="1">
      <alignment horizontal="center" vertical="center" wrapText="1"/>
    </xf>
    <xf numFmtId="0" fontId="25" fillId="0" borderId="0" xfId="1" applyFont="1"/>
    <xf numFmtId="0" fontId="28" fillId="0" borderId="47" xfId="1" applyFont="1" applyBorder="1" applyAlignment="1">
      <alignment horizontal="left" vertical="center"/>
    </xf>
    <xf numFmtId="0" fontId="28" fillId="0" borderId="48" xfId="1" applyFont="1" applyBorder="1" applyAlignment="1">
      <alignment horizontal="left" vertical="center" wrapText="1"/>
    </xf>
    <xf numFmtId="0" fontId="28" fillId="0" borderId="48" xfId="1" applyFont="1" applyBorder="1" applyAlignment="1">
      <alignment horizontal="center" vertical="center"/>
    </xf>
    <xf numFmtId="10" fontId="28" fillId="0" borderId="48" xfId="3" applyNumberFormat="1" applyFont="1" applyBorder="1" applyAlignment="1">
      <alignment horizontal="left" vertical="center" wrapText="1"/>
    </xf>
    <xf numFmtId="2" fontId="28" fillId="0" borderId="48" xfId="1" applyNumberFormat="1" applyFont="1" applyBorder="1" applyAlignment="1">
      <alignment horizontal="center" vertical="center" wrapText="1"/>
    </xf>
    <xf numFmtId="14" fontId="28" fillId="0" borderId="48" xfId="1" applyNumberFormat="1" applyFont="1" applyBorder="1" applyAlignment="1">
      <alignment horizontal="left" vertical="center" wrapText="1"/>
    </xf>
    <xf numFmtId="1" fontId="28" fillId="0" borderId="48" xfId="1" applyNumberFormat="1" applyFont="1" applyBorder="1" applyAlignment="1">
      <alignment horizontal="center" vertical="center" wrapText="1"/>
    </xf>
    <xf numFmtId="43" fontId="28" fillId="0" borderId="49" xfId="2" applyFont="1" applyBorder="1" applyAlignment="1">
      <alignment horizontal="left" vertical="center" wrapText="1"/>
    </xf>
    <xf numFmtId="0" fontId="28" fillId="0" borderId="48" xfId="1" applyFont="1" applyBorder="1" applyAlignment="1">
      <alignment horizontal="left" vertical="center"/>
    </xf>
    <xf numFmtId="14" fontId="28" fillId="0" borderId="48" xfId="1" applyNumberFormat="1" applyFont="1" applyBorder="1" applyAlignment="1">
      <alignment horizontal="left" vertical="center"/>
    </xf>
    <xf numFmtId="43" fontId="28" fillId="0" borderId="49" xfId="2" applyFont="1" applyBorder="1" applyAlignment="1">
      <alignment horizontal="left" vertical="center"/>
    </xf>
    <xf numFmtId="0" fontId="28" fillId="0" borderId="51" xfId="1" applyFont="1" applyBorder="1" applyAlignment="1">
      <alignment horizontal="left" vertical="center"/>
    </xf>
    <xf numFmtId="0" fontId="28" fillId="0" borderId="52" xfId="1" applyFont="1" applyBorder="1" applyAlignment="1">
      <alignment horizontal="left" vertical="center"/>
    </xf>
    <xf numFmtId="0" fontId="28" fillId="0" borderId="52" xfId="1" applyFont="1" applyBorder="1" applyAlignment="1">
      <alignment horizontal="center" vertical="center"/>
    </xf>
    <xf numFmtId="10" fontId="28" fillId="0" borderId="52" xfId="3" applyNumberFormat="1" applyFont="1" applyBorder="1" applyAlignment="1">
      <alignment horizontal="left" vertical="center" wrapText="1"/>
    </xf>
    <xf numFmtId="2" fontId="28" fillId="0" borderId="52" xfId="1" applyNumberFormat="1" applyFont="1" applyBorder="1" applyAlignment="1">
      <alignment horizontal="center" vertical="center" wrapText="1"/>
    </xf>
    <xf numFmtId="14" fontId="28" fillId="0" borderId="52" xfId="1" applyNumberFormat="1" applyFont="1" applyBorder="1" applyAlignment="1">
      <alignment horizontal="left" vertical="center"/>
    </xf>
    <xf numFmtId="1" fontId="28" fillId="0" borderId="52" xfId="1" applyNumberFormat="1" applyFont="1" applyBorder="1" applyAlignment="1">
      <alignment horizontal="center" vertical="center" wrapText="1"/>
    </xf>
    <xf numFmtId="43" fontId="28" fillId="0" borderId="53" xfId="2" applyFont="1" applyBorder="1" applyAlignment="1">
      <alignment horizontal="left" vertical="center"/>
    </xf>
    <xf numFmtId="0" fontId="28" fillId="0" borderId="0" xfId="1" applyFont="1" applyAlignment="1">
      <alignment horizontal="left" vertical="center"/>
    </xf>
    <xf numFmtId="2" fontId="28" fillId="0" borderId="0" xfId="1" applyNumberFormat="1" applyFont="1" applyAlignment="1">
      <alignment horizontal="center" vertical="center"/>
    </xf>
    <xf numFmtId="2" fontId="30" fillId="0" borderId="0" xfId="1" applyNumberFormat="1" applyFont="1" applyAlignment="1">
      <alignment horizontal="center" vertical="center"/>
    </xf>
    <xf numFmtId="0" fontId="30" fillId="0" borderId="0" xfId="1" applyFont="1" applyAlignment="1">
      <alignment horizontal="left" vertical="center"/>
    </xf>
    <xf numFmtId="0" fontId="27" fillId="0" borderId="24" xfId="1" applyFont="1" applyBorder="1"/>
    <xf numFmtId="0" fontId="28" fillId="0" borderId="0" xfId="1" applyFont="1" applyAlignment="1">
      <alignment horizontal="center" vertical="center" wrapText="1"/>
    </xf>
    <xf numFmtId="10" fontId="30" fillId="0" borderId="48" xfId="3" applyNumberFormat="1" applyFont="1" applyBorder="1" applyAlignment="1">
      <alignment horizontal="center" vertical="center"/>
    </xf>
    <xf numFmtId="2" fontId="30" fillId="0" borderId="48" xfId="1" applyNumberFormat="1" applyFont="1" applyBorder="1" applyAlignment="1">
      <alignment horizontal="center" vertical="center"/>
    </xf>
    <xf numFmtId="0" fontId="30" fillId="0" borderId="47" xfId="1" applyFont="1" applyBorder="1" applyAlignment="1">
      <alignment horizontal="left" vertical="center"/>
    </xf>
    <xf numFmtId="0" fontId="30" fillId="0" borderId="48" xfId="1" applyFont="1" applyBorder="1" applyAlignment="1">
      <alignment horizontal="left" vertical="center"/>
    </xf>
    <xf numFmtId="2" fontId="30" fillId="0" borderId="55" xfId="1" applyNumberFormat="1" applyFont="1" applyBorder="1" applyAlignment="1">
      <alignment horizontal="center" vertical="center"/>
    </xf>
    <xf numFmtId="0" fontId="30" fillId="0" borderId="56" xfId="1" applyFont="1" applyBorder="1" applyAlignment="1">
      <alignment horizontal="left" vertical="center"/>
    </xf>
    <xf numFmtId="0" fontId="30" fillId="0" borderId="57" xfId="1" applyFont="1" applyBorder="1" applyAlignment="1">
      <alignment horizontal="left" vertical="center"/>
    </xf>
    <xf numFmtId="2" fontId="30" fillId="0" borderId="58" xfId="1" applyNumberFormat="1" applyFont="1" applyBorder="1" applyAlignment="1">
      <alignment horizontal="center" vertical="center"/>
    </xf>
    <xf numFmtId="2" fontId="30" fillId="0" borderId="57" xfId="1" applyNumberFormat="1" applyFont="1" applyBorder="1" applyAlignment="1">
      <alignment horizontal="center" vertical="center"/>
    </xf>
    <xf numFmtId="2" fontId="24" fillId="0" borderId="0" xfId="1" applyNumberFormat="1" applyFont="1"/>
    <xf numFmtId="2" fontId="24" fillId="0" borderId="0" xfId="1" applyNumberFormat="1" applyFont="1" applyAlignment="1">
      <alignment horizontal="center"/>
    </xf>
    <xf numFmtId="2" fontId="2" fillId="0" borderId="0" xfId="1" applyNumberFormat="1"/>
    <xf numFmtId="0" fontId="33" fillId="0" borderId="0" xfId="1" applyFont="1"/>
    <xf numFmtId="0" fontId="1" fillId="0" borderId="0" xfId="0" applyFont="1"/>
    <xf numFmtId="0" fontId="1" fillId="0" borderId="0" xfId="0" applyFont="1" applyAlignment="1">
      <alignment wrapText="1"/>
    </xf>
    <xf numFmtId="0" fontId="4" fillId="0" borderId="0" xfId="0" applyFont="1" applyAlignment="1">
      <alignment horizontal="center"/>
    </xf>
    <xf numFmtId="0" fontId="24" fillId="0" borderId="62" xfId="0" applyFont="1" applyBorder="1" applyAlignment="1">
      <alignment wrapText="1"/>
    </xf>
    <xf numFmtId="0" fontId="24" fillId="0" borderId="54" xfId="0" applyFont="1" applyBorder="1" applyAlignment="1">
      <alignment horizontal="center"/>
    </xf>
    <xf numFmtId="9" fontId="24" fillId="8" borderId="54" xfId="0" applyNumberFormat="1" applyFont="1" applyFill="1" applyBorder="1" applyAlignment="1">
      <alignment horizontal="center"/>
    </xf>
    <xf numFmtId="0" fontId="24" fillId="0" borderId="63" xfId="0" applyFont="1" applyBorder="1"/>
    <xf numFmtId="0" fontId="4" fillId="0" borderId="64" xfId="0" applyFont="1" applyBorder="1" applyAlignment="1">
      <alignment horizontal="center" wrapText="1"/>
    </xf>
    <xf numFmtId="2" fontId="1" fillId="0" borderId="0" xfId="0" applyNumberFormat="1" applyFont="1"/>
    <xf numFmtId="2" fontId="0" fillId="0" borderId="0" xfId="0" applyNumberFormat="1"/>
    <xf numFmtId="0" fontId="1" fillId="13" borderId="66" xfId="0" applyFont="1" applyFill="1" applyBorder="1"/>
    <xf numFmtId="0" fontId="1" fillId="13" borderId="63" xfId="0" applyFont="1" applyFill="1" applyBorder="1"/>
    <xf numFmtId="0" fontId="37" fillId="0" borderId="0" xfId="0" applyFont="1" applyAlignment="1">
      <alignment wrapText="1"/>
    </xf>
    <xf numFmtId="0" fontId="28" fillId="0" borderId="47" xfId="1" applyFont="1" applyBorder="1" applyAlignment="1">
      <alignment horizontal="left" vertical="center" wrapText="1"/>
    </xf>
    <xf numFmtId="0" fontId="29" fillId="4" borderId="0" xfId="0" applyFont="1" applyFill="1" applyAlignment="1">
      <alignment horizontal="center" vertical="center" wrapText="1"/>
    </xf>
    <xf numFmtId="0" fontId="28" fillId="0" borderId="26" xfId="1" applyFont="1" applyBorder="1" applyAlignment="1">
      <alignment horizontal="left" vertical="center"/>
    </xf>
    <xf numFmtId="0" fontId="28" fillId="0" borderId="69" xfId="1" applyFont="1" applyBorder="1" applyAlignment="1">
      <alignment horizontal="left" vertical="center" wrapText="1"/>
    </xf>
    <xf numFmtId="0" fontId="28" fillId="0" borderId="70" xfId="1" applyFont="1" applyBorder="1" applyAlignment="1">
      <alignment horizontal="left" vertical="center" wrapText="1"/>
    </xf>
    <xf numFmtId="0" fontId="28" fillId="0" borderId="49" xfId="1" applyFont="1" applyBorder="1" applyAlignment="1">
      <alignment horizontal="left" vertical="center"/>
    </xf>
    <xf numFmtId="0" fontId="28" fillId="0" borderId="30" xfId="1" applyFont="1" applyBorder="1" applyAlignment="1">
      <alignment horizontal="left" vertical="center"/>
    </xf>
    <xf numFmtId="0" fontId="28" fillId="0" borderId="53" xfId="1" applyFont="1" applyBorder="1" applyAlignment="1">
      <alignment horizontal="left" vertical="center"/>
    </xf>
    <xf numFmtId="0" fontId="30" fillId="0" borderId="68" xfId="1" applyFont="1" applyBorder="1" applyAlignment="1">
      <alignment horizontal="left" vertical="center"/>
    </xf>
    <xf numFmtId="0" fontId="30" fillId="0" borderId="69" xfId="1" applyFont="1" applyBorder="1" applyAlignment="1">
      <alignment horizontal="left" vertical="center"/>
    </xf>
    <xf numFmtId="2" fontId="30" fillId="0" borderId="72" xfId="1" applyNumberFormat="1" applyFont="1" applyBorder="1" applyAlignment="1">
      <alignment horizontal="center" vertical="center"/>
    </xf>
    <xf numFmtId="2" fontId="30" fillId="0" borderId="69" xfId="1" applyNumberFormat="1" applyFont="1" applyBorder="1" applyAlignment="1">
      <alignment horizontal="center" vertical="center"/>
    </xf>
    <xf numFmtId="10" fontId="30" fillId="0" borderId="69" xfId="3" applyNumberFormat="1" applyFont="1" applyBorder="1" applyAlignment="1">
      <alignment horizontal="center" vertical="center"/>
    </xf>
    <xf numFmtId="0" fontId="27" fillId="0" borderId="23" xfId="1" applyFont="1" applyBorder="1"/>
    <xf numFmtId="0" fontId="27" fillId="0" borderId="20" xfId="1" applyFont="1" applyBorder="1"/>
    <xf numFmtId="0" fontId="31" fillId="15" borderId="24" xfId="1" applyFont="1" applyFill="1" applyBorder="1"/>
    <xf numFmtId="3" fontId="13" fillId="2" borderId="2" xfId="0" applyNumberFormat="1" applyFont="1" applyFill="1" applyBorder="1" applyAlignment="1">
      <alignment vertical="center"/>
    </xf>
    <xf numFmtId="14" fontId="0" fillId="0" borderId="9" xfId="0" applyNumberFormat="1" applyBorder="1" applyAlignment="1">
      <alignment vertical="center"/>
    </xf>
    <xf numFmtId="4" fontId="11" fillId="0" borderId="13" xfId="0" applyNumberFormat="1" applyFont="1" applyBorder="1" applyAlignment="1">
      <alignment vertical="center"/>
    </xf>
    <xf numFmtId="4" fontId="11" fillId="0" borderId="17" xfId="0" applyNumberFormat="1" applyFont="1" applyBorder="1" applyAlignment="1">
      <alignment vertical="center"/>
    </xf>
    <xf numFmtId="3" fontId="13" fillId="2" borderId="33" xfId="0" applyNumberFormat="1" applyFont="1" applyFill="1" applyBorder="1" applyAlignment="1">
      <alignment vertical="center"/>
    </xf>
    <xf numFmtId="14" fontId="0" fillId="0" borderId="34" xfId="0" applyNumberFormat="1" applyBorder="1" applyAlignment="1">
      <alignment vertical="center"/>
    </xf>
    <xf numFmtId="0" fontId="13" fillId="0" borderId="35" xfId="0" applyFont="1" applyBorder="1" applyAlignment="1">
      <alignment vertical="center"/>
    </xf>
    <xf numFmtId="2" fontId="13" fillId="0" borderId="37" xfId="0" applyNumberFormat="1" applyFont="1" applyBorder="1" applyAlignment="1">
      <alignment horizontal="center" vertical="center" wrapText="1"/>
    </xf>
    <xf numFmtId="4" fontId="11" fillId="0" borderId="38" xfId="0" applyNumberFormat="1" applyFont="1" applyBorder="1" applyAlignment="1">
      <alignment vertical="center"/>
    </xf>
    <xf numFmtId="0" fontId="17" fillId="0" borderId="3" xfId="0" applyFont="1" applyBorder="1" applyAlignment="1">
      <alignment vertical="center"/>
    </xf>
    <xf numFmtId="0" fontId="36" fillId="0" borderId="0" xfId="0" applyFont="1" applyAlignment="1">
      <alignment horizontal="center"/>
    </xf>
    <xf numFmtId="0" fontId="30" fillId="11" borderId="17" xfId="1" applyFont="1" applyFill="1" applyBorder="1" applyAlignment="1">
      <alignment horizontal="center" vertical="center" wrapText="1"/>
    </xf>
    <xf numFmtId="0" fontId="30" fillId="11" borderId="33" xfId="1" applyFont="1" applyFill="1" applyBorder="1" applyAlignment="1">
      <alignment horizontal="center" vertical="center" wrapText="1"/>
    </xf>
    <xf numFmtId="0" fontId="38" fillId="12" borderId="46" xfId="1" applyFont="1" applyFill="1" applyBorder="1" applyAlignment="1">
      <alignment horizontal="left" vertical="center"/>
    </xf>
    <xf numFmtId="0" fontId="38" fillId="12" borderId="48" xfId="1" applyFont="1" applyFill="1" applyBorder="1" applyAlignment="1">
      <alignment horizontal="left" vertical="center"/>
    </xf>
    <xf numFmtId="2" fontId="38" fillId="12" borderId="55" xfId="1" applyNumberFormat="1" applyFont="1" applyFill="1" applyBorder="1" applyAlignment="1">
      <alignment horizontal="center" vertical="center"/>
    </xf>
    <xf numFmtId="2" fontId="38" fillId="12" borderId="48" xfId="1" applyNumberFormat="1" applyFont="1" applyFill="1" applyBorder="1" applyAlignment="1">
      <alignment horizontal="center" vertical="center"/>
    </xf>
    <xf numFmtId="10" fontId="38" fillId="12" borderId="48" xfId="3" applyNumberFormat="1" applyFont="1" applyFill="1" applyBorder="1" applyAlignment="1">
      <alignment horizontal="center" vertical="center"/>
    </xf>
    <xf numFmtId="0" fontId="38" fillId="13" borderId="46" xfId="1" applyFont="1" applyFill="1" applyBorder="1" applyAlignment="1">
      <alignment horizontal="left" vertical="center"/>
    </xf>
    <xf numFmtId="0" fontId="38" fillId="13" borderId="48" xfId="1" applyFont="1" applyFill="1" applyBorder="1" applyAlignment="1">
      <alignment horizontal="left" vertical="center"/>
    </xf>
    <xf numFmtId="2" fontId="38" fillId="13" borderId="55" xfId="1" applyNumberFormat="1" applyFont="1" applyFill="1" applyBorder="1" applyAlignment="1">
      <alignment horizontal="center" vertical="center"/>
    </xf>
    <xf numFmtId="2" fontId="38" fillId="13" borderId="48" xfId="1" applyNumberFormat="1" applyFont="1" applyFill="1" applyBorder="1" applyAlignment="1">
      <alignment horizontal="center" vertical="center"/>
    </xf>
    <xf numFmtId="10" fontId="38" fillId="13" borderId="48" xfId="3" applyNumberFormat="1" applyFont="1" applyFill="1" applyBorder="1" applyAlignment="1">
      <alignment horizontal="center" vertical="center"/>
    </xf>
    <xf numFmtId="0" fontId="38" fillId="14" borderId="50" xfId="1" applyFont="1" applyFill="1" applyBorder="1" applyAlignment="1">
      <alignment horizontal="left" vertical="center"/>
    </xf>
    <xf numFmtId="0" fontId="38" fillId="14" borderId="52" xfId="1" applyFont="1" applyFill="1" applyBorder="1" applyAlignment="1">
      <alignment horizontal="left" vertical="center"/>
    </xf>
    <xf numFmtId="2" fontId="38" fillId="14" borderId="60" xfId="1" applyNumberFormat="1" applyFont="1" applyFill="1" applyBorder="1" applyAlignment="1">
      <alignment horizontal="center" vertical="center"/>
    </xf>
    <xf numFmtId="2" fontId="38" fillId="14" borderId="52" xfId="1" applyNumberFormat="1" applyFont="1" applyFill="1" applyBorder="1" applyAlignment="1">
      <alignment horizontal="center" vertical="center"/>
    </xf>
    <xf numFmtId="10" fontId="38" fillId="14" borderId="61" xfId="3" applyNumberFormat="1" applyFont="1" applyFill="1" applyBorder="1" applyAlignment="1">
      <alignment horizontal="center" vertical="center"/>
    </xf>
    <xf numFmtId="2" fontId="38" fillId="14" borderId="61" xfId="1" applyNumberFormat="1" applyFont="1" applyFill="1" applyBorder="1" applyAlignment="1">
      <alignment horizontal="center" vertical="center"/>
    </xf>
    <xf numFmtId="0" fontId="0" fillId="0" borderId="0" xfId="0" applyAlignment="1">
      <alignment horizontal="center" vertical="center"/>
    </xf>
    <xf numFmtId="0" fontId="2" fillId="0" borderId="4" xfId="1" applyBorder="1"/>
    <xf numFmtId="0" fontId="2" fillId="0" borderId="2" xfId="1" applyBorder="1"/>
    <xf numFmtId="0" fontId="2" fillId="0" borderId="2" xfId="1" applyBorder="1" applyAlignment="1">
      <alignment horizontal="left"/>
    </xf>
    <xf numFmtId="0" fontId="2" fillId="0" borderId="6" xfId="1" applyBorder="1"/>
    <xf numFmtId="0" fontId="2" fillId="0" borderId="6" xfId="1" applyBorder="1" applyAlignment="1">
      <alignment horizontal="left"/>
    </xf>
    <xf numFmtId="0" fontId="2" fillId="0" borderId="7" xfId="1" applyBorder="1"/>
    <xf numFmtId="0" fontId="2" fillId="0" borderId="9" xfId="1" applyBorder="1"/>
    <xf numFmtId="0" fontId="2" fillId="0" borderId="73" xfId="1" applyBorder="1"/>
    <xf numFmtId="0" fontId="2" fillId="0" borderId="73" xfId="1" applyBorder="1" applyAlignment="1">
      <alignment horizontal="left"/>
    </xf>
    <xf numFmtId="0" fontId="2" fillId="0" borderId="11" xfId="1" applyBorder="1"/>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vertical="center"/>
    </xf>
    <xf numFmtId="2" fontId="24" fillId="13" borderId="48" xfId="0" applyNumberFormat="1" applyFont="1" applyFill="1" applyBorder="1"/>
    <xf numFmtId="2" fontId="24" fillId="13" borderId="64" xfId="0" applyNumberFormat="1" applyFont="1" applyFill="1" applyBorder="1"/>
    <xf numFmtId="0" fontId="5" fillId="0" borderId="64" xfId="0" applyFont="1" applyBorder="1" applyAlignment="1">
      <alignment horizontal="center" wrapText="1"/>
    </xf>
    <xf numFmtId="0" fontId="39" fillId="0" borderId="64" xfId="0" applyFont="1" applyBorder="1" applyAlignment="1">
      <alignment horizontal="center" wrapText="1"/>
    </xf>
    <xf numFmtId="2" fontId="40" fillId="13" borderId="48" xfId="0" applyNumberFormat="1" applyFont="1" applyFill="1" applyBorder="1"/>
    <xf numFmtId="2" fontId="40" fillId="13" borderId="64" xfId="0" applyNumberFormat="1" applyFont="1" applyFill="1" applyBorder="1"/>
    <xf numFmtId="0" fontId="27" fillId="16" borderId="40" xfId="1" applyFont="1" applyFill="1" applyBorder="1"/>
    <xf numFmtId="0" fontId="1" fillId="0" borderId="0" xfId="0" applyFont="1" applyAlignment="1">
      <alignment vertical="center"/>
    </xf>
    <xf numFmtId="0" fontId="11" fillId="0" borderId="76" xfId="0" applyFont="1" applyBorder="1" applyAlignment="1">
      <alignment horizontal="center" vertical="center" wrapText="1"/>
    </xf>
    <xf numFmtId="2" fontId="13" fillId="5" borderId="77" xfId="0" applyNumberFormat="1" applyFont="1" applyFill="1" applyBorder="1" applyAlignment="1">
      <alignment horizontal="center" vertical="center" wrapText="1"/>
    </xf>
    <xf numFmtId="2" fontId="13" fillId="5" borderId="82" xfId="0" applyNumberFormat="1" applyFont="1" applyFill="1" applyBorder="1" applyAlignment="1">
      <alignment horizontal="center" vertical="center" wrapText="1"/>
    </xf>
    <xf numFmtId="0" fontId="14" fillId="0" borderId="0" xfId="0" applyFont="1" applyAlignment="1">
      <alignment vertical="center" wrapText="1"/>
    </xf>
    <xf numFmtId="0" fontId="13" fillId="0" borderId="0" xfId="0" applyFont="1" applyAlignment="1">
      <alignment wrapText="1"/>
    </xf>
    <xf numFmtId="0" fontId="41" fillId="0" borderId="6" xfId="0" applyFont="1" applyBorder="1" applyAlignment="1">
      <alignment horizontal="center" vertical="center" wrapText="1"/>
    </xf>
    <xf numFmtId="4" fontId="11" fillId="0" borderId="12" xfId="0" applyNumberFormat="1" applyFont="1" applyBorder="1" applyAlignment="1">
      <alignment horizontal="right" vertical="center" indent="2"/>
    </xf>
    <xf numFmtId="4" fontId="11" fillId="0" borderId="9" xfId="2" applyNumberFormat="1" applyFont="1" applyBorder="1" applyAlignment="1">
      <alignment vertical="center"/>
    </xf>
    <xf numFmtId="4" fontId="11" fillId="0" borderId="16" xfId="0" applyNumberFormat="1" applyFont="1" applyBorder="1" applyAlignment="1">
      <alignment horizontal="right" vertical="center" indent="2"/>
    </xf>
    <xf numFmtId="4" fontId="11" fillId="0" borderId="34" xfId="2" applyNumberFormat="1" applyFont="1" applyBorder="1" applyAlignment="1">
      <alignment vertical="center"/>
    </xf>
    <xf numFmtId="4" fontId="14" fillId="6" borderId="36" xfId="0" applyNumberFormat="1" applyFont="1" applyFill="1" applyBorder="1" applyAlignment="1">
      <alignment horizontal="right" vertical="center" indent="2"/>
    </xf>
    <xf numFmtId="4" fontId="14" fillId="8" borderId="37" xfId="0" applyNumberFormat="1" applyFont="1" applyFill="1" applyBorder="1" applyAlignment="1">
      <alignment vertical="center"/>
    </xf>
    <xf numFmtId="4" fontId="7" fillId="4" borderId="9" xfId="0" applyNumberFormat="1" applyFont="1" applyFill="1" applyBorder="1" applyAlignment="1">
      <alignment horizontal="right" vertical="center" indent="2"/>
    </xf>
    <xf numFmtId="4" fontId="11" fillId="0" borderId="9" xfId="0" applyNumberFormat="1" applyFont="1" applyBorder="1" applyAlignment="1">
      <alignment horizontal="right" vertical="center" indent="2"/>
    </xf>
    <xf numFmtId="4" fontId="7" fillId="7" borderId="11" xfId="0" applyNumberFormat="1" applyFont="1" applyFill="1" applyBorder="1" applyAlignment="1">
      <alignment horizontal="right" vertical="center" indent="2"/>
    </xf>
    <xf numFmtId="4" fontId="30" fillId="0" borderId="70" xfId="1" applyNumberFormat="1" applyFont="1" applyBorder="1" applyAlignment="1">
      <alignment horizontal="center" vertical="center"/>
    </xf>
    <xf numFmtId="4" fontId="30" fillId="0" borderId="49" xfId="1" applyNumberFormat="1" applyFont="1" applyBorder="1" applyAlignment="1">
      <alignment horizontal="center" vertical="center"/>
    </xf>
    <xf numFmtId="4" fontId="38" fillId="12" borderId="49" xfId="1" applyNumberFormat="1" applyFont="1" applyFill="1" applyBorder="1" applyAlignment="1">
      <alignment horizontal="center" vertical="center"/>
    </xf>
    <xf numFmtId="4" fontId="38" fillId="13" borderId="49" xfId="1" applyNumberFormat="1" applyFont="1" applyFill="1" applyBorder="1" applyAlignment="1">
      <alignment horizontal="center" vertical="center"/>
    </xf>
    <xf numFmtId="4" fontId="30" fillId="0" borderId="59" xfId="1" applyNumberFormat="1" applyFont="1" applyBorder="1" applyAlignment="1">
      <alignment horizontal="center" vertical="center"/>
    </xf>
    <xf numFmtId="4" fontId="38" fillId="14" borderId="53" xfId="1" applyNumberFormat="1" applyFont="1" applyFill="1" applyBorder="1" applyAlignment="1">
      <alignment horizontal="center" vertical="center"/>
    </xf>
    <xf numFmtId="4" fontId="24" fillId="0" borderId="0" xfId="1" applyNumberFormat="1" applyFont="1" applyAlignment="1">
      <alignment horizontal="center"/>
    </xf>
    <xf numFmtId="4" fontId="11" fillId="5" borderId="37" xfId="0" applyNumberFormat="1" applyFont="1" applyFill="1" applyBorder="1" applyAlignment="1">
      <alignment horizontal="right" vertical="center" indent="2"/>
    </xf>
    <xf numFmtId="4" fontId="11" fillId="0" borderId="78" xfId="0" applyNumberFormat="1" applyFont="1" applyBorder="1" applyAlignment="1">
      <alignment vertical="center"/>
    </xf>
    <xf numFmtId="4" fontId="11" fillId="0" borderId="79" xfId="0" applyNumberFormat="1" applyFont="1" applyBorder="1" applyAlignment="1">
      <alignment horizontal="right" vertical="center" indent="2"/>
    </xf>
    <xf numFmtId="4" fontId="11" fillId="0" borderId="80" xfId="0" applyNumberFormat="1" applyFont="1" applyBorder="1" applyAlignment="1">
      <alignment vertical="center"/>
    </xf>
    <xf numFmtId="4" fontId="11" fillId="0" borderId="83" xfId="0" applyNumberFormat="1" applyFont="1" applyBorder="1" applyAlignment="1">
      <alignment horizontal="right" vertical="center" indent="2"/>
    </xf>
    <xf numFmtId="4" fontId="11" fillId="0" borderId="29" xfId="0" applyNumberFormat="1" applyFont="1" applyBorder="1" applyAlignment="1">
      <alignment vertical="center"/>
    </xf>
    <xf numFmtId="4" fontId="11" fillId="5" borderId="81" xfId="0" applyNumberFormat="1" applyFont="1" applyFill="1" applyBorder="1" applyAlignment="1">
      <alignment horizontal="right" vertical="center" indent="2"/>
    </xf>
    <xf numFmtId="4" fontId="11" fillId="0" borderId="34" xfId="0" applyNumberFormat="1" applyFont="1" applyBorder="1" applyAlignment="1">
      <alignment horizontal="right" vertical="center" indent="2"/>
    </xf>
    <xf numFmtId="4" fontId="7" fillId="7" borderId="37" xfId="0" applyNumberFormat="1" applyFont="1" applyFill="1" applyBorder="1" applyAlignment="1">
      <alignment horizontal="right" vertical="center" indent="2"/>
    </xf>
    <xf numFmtId="0" fontId="27" fillId="15" borderId="24" xfId="1" applyFont="1" applyFill="1" applyBorder="1"/>
    <xf numFmtId="2" fontId="30" fillId="0" borderId="72" xfId="1" applyNumberFormat="1" applyFont="1" applyBorder="1" applyAlignment="1">
      <alignment horizontal="center" vertical="center" wrapText="1"/>
    </xf>
    <xf numFmtId="0" fontId="10" fillId="7" borderId="10" xfId="1" applyFont="1" applyFill="1" applyBorder="1" applyAlignment="1">
      <alignment horizontal="center" vertical="center"/>
    </xf>
    <xf numFmtId="0" fontId="10" fillId="7" borderId="11" xfId="1" applyFont="1" applyFill="1" applyBorder="1" applyAlignment="1">
      <alignment horizontal="center" vertical="center"/>
    </xf>
    <xf numFmtId="0" fontId="16" fillId="0" borderId="0" xfId="0" applyFont="1" applyAlignment="1">
      <alignment horizontal="left" vertical="center" wrapText="1"/>
    </xf>
    <xf numFmtId="0" fontId="1" fillId="2" borderId="0" xfId="0" applyFont="1" applyFill="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4" xfId="1" applyFont="1" applyFill="1" applyBorder="1" applyAlignment="1">
      <alignment horizontal="center" vertical="center"/>
    </xf>
    <xf numFmtId="0" fontId="10" fillId="7" borderId="7" xfId="1" applyFont="1" applyFill="1" applyBorder="1" applyAlignment="1">
      <alignment horizontal="center" vertical="center"/>
    </xf>
    <xf numFmtId="0" fontId="10" fillId="7" borderId="1" xfId="1" applyFont="1" applyFill="1" applyBorder="1" applyAlignment="1">
      <alignment horizontal="center" vertical="center"/>
    </xf>
    <xf numFmtId="0" fontId="10" fillId="7" borderId="9" xfId="1" applyFont="1" applyFill="1" applyBorder="1" applyAlignment="1">
      <alignment horizontal="center" vertical="center"/>
    </xf>
    <xf numFmtId="0" fontId="36" fillId="0" borderId="0" xfId="0" applyFont="1" applyAlignment="1">
      <alignment horizontal="center" wrapText="1"/>
    </xf>
    <xf numFmtId="0" fontId="36" fillId="0" borderId="65" xfId="0" applyFont="1" applyBorder="1" applyAlignment="1">
      <alignment horizontal="center"/>
    </xf>
    <xf numFmtId="0" fontId="36" fillId="0" borderId="0" xfId="0" applyFont="1" applyAlignment="1">
      <alignment horizontal="center"/>
    </xf>
    <xf numFmtId="0" fontId="0" fillId="0" borderId="0" xfId="0" applyAlignment="1">
      <alignment horizontal="left" wrapText="1"/>
    </xf>
    <xf numFmtId="0" fontId="32" fillId="13" borderId="74" xfId="0" applyFont="1" applyFill="1" applyBorder="1" applyAlignment="1">
      <alignment horizontal="left"/>
    </xf>
    <xf numFmtId="0" fontId="32" fillId="13" borderId="75" xfId="0" applyFont="1" applyFill="1" applyBorder="1" applyAlignment="1">
      <alignment horizontal="left"/>
    </xf>
    <xf numFmtId="0" fontId="32" fillId="0" borderId="0" xfId="1" applyFont="1" applyAlignment="1">
      <alignment horizontal="left" vertical="top" wrapText="1"/>
    </xf>
    <xf numFmtId="0" fontId="30" fillId="11" borderId="0" xfId="1" applyFont="1" applyFill="1" applyAlignment="1">
      <alignment horizontal="center" vertical="center" wrapText="1"/>
    </xf>
    <xf numFmtId="0" fontId="30" fillId="11" borderId="67" xfId="1" applyFont="1" applyFill="1" applyBorder="1" applyAlignment="1">
      <alignment horizontal="center" vertical="center" wrapText="1"/>
    </xf>
    <xf numFmtId="0" fontId="30" fillId="11" borderId="42" xfId="1" applyFont="1" applyFill="1" applyBorder="1" applyAlignment="1">
      <alignment horizontal="center" vertical="center" wrapText="1"/>
    </xf>
    <xf numFmtId="0" fontId="30" fillId="11" borderId="43" xfId="1" applyFont="1" applyFill="1" applyBorder="1" applyAlignment="1">
      <alignment horizontal="center" vertical="center" wrapText="1"/>
    </xf>
    <xf numFmtId="0" fontId="30" fillId="11" borderId="71" xfId="1" applyFont="1" applyFill="1" applyBorder="1" applyAlignment="1">
      <alignment horizontal="center" vertical="center" wrapText="1"/>
    </xf>
    <xf numFmtId="0" fontId="26" fillId="0" borderId="0" xfId="1" applyFont="1" applyAlignment="1">
      <alignment horizontal="center"/>
    </xf>
    <xf numFmtId="0" fontId="28" fillId="10" borderId="27" xfId="1" applyFont="1" applyFill="1" applyBorder="1" applyAlignment="1">
      <alignment horizontal="center" vertical="center" wrapText="1"/>
    </xf>
    <xf numFmtId="0" fontId="28" fillId="10" borderId="45" xfId="1" applyFont="1" applyFill="1" applyBorder="1" applyAlignment="1">
      <alignment horizontal="center" vertical="center" wrapText="1"/>
    </xf>
    <xf numFmtId="0" fontId="28" fillId="10" borderId="26" xfId="1" applyFont="1" applyFill="1" applyBorder="1" applyAlignment="1">
      <alignment horizontal="center" vertical="center" wrapText="1"/>
    </xf>
    <xf numFmtId="0" fontId="28" fillId="10" borderId="0" xfId="1" applyFont="1" applyFill="1" applyAlignment="1">
      <alignment horizontal="center" vertical="center" wrapText="1"/>
    </xf>
    <xf numFmtId="0" fontId="28" fillId="10" borderId="67" xfId="1" applyFont="1" applyFill="1" applyBorder="1" applyAlignment="1">
      <alignment horizontal="center" vertical="center" wrapText="1"/>
    </xf>
    <xf numFmtId="0" fontId="28" fillId="10" borderId="15" xfId="1" applyFont="1" applyFill="1" applyBorder="1" applyAlignment="1">
      <alignment horizontal="center" vertical="center" wrapText="1"/>
    </xf>
    <xf numFmtId="0" fontId="28" fillId="10" borderId="43" xfId="1" applyFont="1" applyFill="1" applyBorder="1" applyAlignment="1">
      <alignment horizontal="center" vertical="center" wrapText="1"/>
    </xf>
    <xf numFmtId="0" fontId="28" fillId="10" borderId="42" xfId="1" applyFont="1" applyFill="1" applyBorder="1" applyAlignment="1">
      <alignment horizontal="center" vertical="center" wrapText="1"/>
    </xf>
    <xf numFmtId="0" fontId="28" fillId="10" borderId="8" xfId="1" applyFont="1" applyFill="1" applyBorder="1" applyAlignment="1">
      <alignment horizontal="center" vertical="center" wrapText="1"/>
    </xf>
    <xf numFmtId="0" fontId="28" fillId="10" borderId="5" xfId="1" applyFont="1" applyFill="1" applyBorder="1" applyAlignment="1">
      <alignment horizontal="center" vertical="center" wrapText="1"/>
    </xf>
    <xf numFmtId="0" fontId="28" fillId="10" borderId="41" xfId="1" applyFont="1" applyFill="1" applyBorder="1" applyAlignment="1">
      <alignment horizontal="center" vertical="center" wrapText="1"/>
    </xf>
    <xf numFmtId="0" fontId="28" fillId="10" borderId="44" xfId="1" applyFont="1" applyFill="1" applyBorder="1" applyAlignment="1">
      <alignment horizontal="center" vertical="center" wrapText="1"/>
    </xf>
    <xf numFmtId="0" fontId="13" fillId="0" borderId="0" xfId="0" applyFont="1" applyAlignment="1">
      <alignment horizontal="center" wrapText="1"/>
    </xf>
    <xf numFmtId="0" fontId="14" fillId="0" borderId="0" xfId="0" applyFont="1" applyAlignment="1">
      <alignment horizontal="center" vertical="center" wrapText="1"/>
    </xf>
    <xf numFmtId="0" fontId="8" fillId="7" borderId="0" xfId="1" applyFont="1" applyFill="1" applyAlignment="1">
      <alignment horizontal="center" vertical="center"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0" fontId="13" fillId="0" borderId="0" xfId="0" applyFont="1" applyAlignment="1">
      <alignment vertical="top"/>
    </xf>
    <xf numFmtId="0" fontId="11" fillId="0" borderId="14" xfId="0" applyFont="1" applyBorder="1" applyAlignment="1">
      <alignment horizontal="center" vertical="center" wrapText="1"/>
    </xf>
    <xf numFmtId="0" fontId="0" fillId="0" borderId="19" xfId="0" applyBorder="1" applyAlignment="1">
      <alignment horizontal="center" vertical="center" wrapText="1"/>
    </xf>
    <xf numFmtId="0" fontId="11" fillId="0" borderId="25" xfId="0" applyFont="1" applyBorder="1" applyAlignment="1">
      <alignment horizontal="center" vertical="center" wrapText="1"/>
    </xf>
    <xf numFmtId="0" fontId="0" fillId="0" borderId="15" xfId="0" applyBorder="1" applyAlignment="1">
      <alignment horizontal="center" vertical="center"/>
    </xf>
    <xf numFmtId="4" fontId="18" fillId="0" borderId="28" xfId="0" applyNumberFormat="1" applyFont="1" applyBorder="1" applyAlignment="1">
      <alignment horizontal="center" vertical="center" wrapText="1"/>
    </xf>
    <xf numFmtId="0" fontId="0" fillId="0" borderId="29" xfId="0" applyBorder="1" applyAlignment="1">
      <alignment horizontal="center" vertical="center" wrapText="1"/>
    </xf>
    <xf numFmtId="0" fontId="11" fillId="0" borderId="26" xfId="0" applyFont="1" applyBorder="1" applyAlignment="1">
      <alignment horizontal="center" vertical="center" wrapText="1"/>
    </xf>
    <xf numFmtId="0" fontId="0" fillId="0" borderId="27" xfId="0" applyBorder="1" applyAlignment="1">
      <alignment horizontal="center" vertical="center"/>
    </xf>
    <xf numFmtId="4" fontId="18" fillId="0" borderId="30" xfId="0" applyNumberFormat="1" applyFont="1" applyBorder="1" applyAlignment="1">
      <alignment horizontal="center" vertical="center" wrapText="1"/>
    </xf>
    <xf numFmtId="0" fontId="0" fillId="0" borderId="31" xfId="0" applyBorder="1" applyAlignment="1">
      <alignment horizontal="center" vertical="center" wrapText="1"/>
    </xf>
    <xf numFmtId="0" fontId="11"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3" fontId="10" fillId="2" borderId="12" xfId="0" applyNumberFormat="1" applyFont="1" applyFill="1" applyBorder="1" applyAlignment="1">
      <alignment horizontal="center" vertical="center"/>
    </xf>
    <xf numFmtId="3" fontId="10" fillId="2" borderId="84" xfId="0" applyNumberFormat="1" applyFont="1" applyFill="1" applyBorder="1" applyAlignment="1">
      <alignment horizontal="center" vertical="center"/>
    </xf>
    <xf numFmtId="3" fontId="10" fillId="2" borderId="85"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20" fillId="0" borderId="19" xfId="0" applyFont="1" applyBorder="1" applyAlignment="1">
      <alignment horizontal="center" vertical="center" wrapText="1"/>
    </xf>
    <xf numFmtId="0" fontId="7" fillId="0" borderId="0" xfId="0" applyFont="1" applyAlignment="1">
      <alignment horizontal="center" vertical="center"/>
    </xf>
  </cellXfs>
  <cellStyles count="4">
    <cellStyle name="Komma" xfId="2" builtinId="3"/>
    <cellStyle name="Prozent" xfId="3" builtinId="5"/>
    <cellStyle name="Standard" xfId="0" builtinId="0"/>
    <cellStyle name="Standard 2" xfId="1" xr:uid="{00000000-0005-0000-0000-000003000000}"/>
  </cellStyles>
  <dxfs count="0"/>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1724025</xdr:colOff>
      <xdr:row>0</xdr:row>
      <xdr:rowOff>533400</xdr:rowOff>
    </xdr:to>
    <xdr:pic>
      <xdr:nvPicPr>
        <xdr:cNvPr id="3" name="Bild 2" descr="Gruppieren 1, Gruppiertes Objekt">
          <a:extLst>
            <a:ext uri="{FF2B5EF4-FFF2-40B4-BE49-F238E27FC236}">
              <a16:creationId xmlns:a16="http://schemas.microsoft.com/office/drawing/2014/main" id="{BFFAC56F-24B3-1590-8964-A7A5CC220A67}"/>
            </a:ext>
          </a:extLst>
        </xdr:cNvPr>
        <xdr:cNvPicPr>
          <a:picLocks noChangeAspect="1"/>
        </xdr:cNvPicPr>
      </xdr:nvPicPr>
      <xdr:blipFill>
        <a:blip xmlns:r="http://schemas.openxmlformats.org/officeDocument/2006/relationships" r:embed="rId1"/>
        <a:stretch>
          <a:fillRect/>
        </a:stretch>
      </xdr:blipFill>
      <xdr:spPr>
        <a:xfrm>
          <a:off x="0" y="0"/>
          <a:ext cx="654367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896636</xdr:rowOff>
    </xdr:from>
    <xdr:to>
      <xdr:col>1</xdr:col>
      <xdr:colOff>310315</xdr:colOff>
      <xdr:row>16</xdr:row>
      <xdr:rowOff>160976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bwMode="auto">
        <a:xfrm rot="757781">
          <a:off x="3586916" y="3601736"/>
          <a:ext cx="1666874" cy="797865"/>
        </a:xfrm>
        <a:prstGeom prst="rect">
          <a:avLst/>
        </a:prstGeom>
        <a:noFill/>
        <a:ln w="6350">
          <a:noFill/>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clip" vert="horz" wrap="square" lIns="91440" tIns="45720" rIns="91440" bIns="45720" numCol="1" spcCol="0" rtlCol="0" fromWordArt="0" anchor="t" anchorCtr="0" forceAA="0" compatLnSpc="0"/>
        <a:lstStyle/>
        <a:p>
          <a:pPr algn="ctr">
            <a:defRPr/>
          </a:pPr>
          <a:r>
            <a:rPr sz="3600">
              <a:solidFill>
                <a:schemeClr val="bg1">
                  <a:lumMod val="75000"/>
                </a:schemeClr>
              </a:solidFill>
            </a:rPr>
            <a:t>B</a:t>
          </a:r>
          <a:r>
            <a:rPr lang="de-DE" sz="3600">
              <a:solidFill>
                <a:schemeClr val="bg1">
                  <a:lumMod val="75000"/>
                </a:schemeClr>
              </a:solidFill>
            </a:rPr>
            <a:t>e</a:t>
          </a:r>
          <a:r>
            <a:rPr sz="3600">
              <a:solidFill>
                <a:schemeClr val="bg1">
                  <a:lumMod val="75000"/>
                </a:schemeClr>
              </a:solidFill>
            </a:rPr>
            <a:t>ispiel</a:t>
          </a:r>
          <a:endParaRPr sz="2400"/>
        </a:p>
      </xdr:txBody>
    </xdr:sp>
    <xdr:clientData/>
  </xdr:twoCellAnchor>
  <xdr:twoCellAnchor editAs="oneCell">
    <xdr:from>
      <xdr:col>1</xdr:col>
      <xdr:colOff>0</xdr:colOff>
      <xdr:row>1</xdr:row>
      <xdr:rowOff>0</xdr:rowOff>
    </xdr:from>
    <xdr:to>
      <xdr:col>5</xdr:col>
      <xdr:colOff>762000</xdr:colOff>
      <xdr:row>3</xdr:row>
      <xdr:rowOff>209550</xdr:rowOff>
    </xdr:to>
    <xdr:pic>
      <xdr:nvPicPr>
        <xdr:cNvPr id="4" name="Bild 3" descr="Gruppieren 1, Gruppiertes Objekt">
          <a:extLst>
            <a:ext uri="{FF2B5EF4-FFF2-40B4-BE49-F238E27FC236}">
              <a16:creationId xmlns:a16="http://schemas.microsoft.com/office/drawing/2014/main" id="{2AC983C7-C305-463C-9170-4391690B3A5F}"/>
            </a:ext>
            <a:ext uri="{147F2762-F138-4A5C-976F-8EAC2B608ADB}">
              <a16:predDERef xmlns:a16="http://schemas.microsoft.com/office/drawing/2014/main" pred="{00000000-0008-0000-0200-000002000000}"/>
            </a:ext>
          </a:extLst>
        </xdr:cNvPr>
        <xdr:cNvPicPr>
          <a:picLocks noChangeAspect="1"/>
        </xdr:cNvPicPr>
      </xdr:nvPicPr>
      <xdr:blipFill>
        <a:blip xmlns:r="http://schemas.openxmlformats.org/officeDocument/2006/relationships" r:embed="rId1"/>
        <a:stretch>
          <a:fillRect/>
        </a:stretch>
      </xdr:blipFill>
      <xdr:spPr>
        <a:xfrm>
          <a:off x="4438650" y="161925"/>
          <a:ext cx="6543675"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view="pageLayout" zoomScaleNormal="115" workbookViewId="0">
      <selection activeCell="B21" sqref="B21"/>
    </sheetView>
  </sheetViews>
  <sheetFormatPr defaultColWidth="11.42578125" defaultRowHeight="14.25"/>
  <cols>
    <col min="1" max="1" width="42.7109375" style="2" customWidth="1"/>
    <col min="2" max="3" width="29.5703125" style="2" customWidth="1"/>
    <col min="4" max="16384" width="11.42578125" style="2"/>
  </cols>
  <sheetData>
    <row r="1" spans="1:4" ht="44.25" customHeight="1">
      <c r="A1" s="227"/>
      <c r="B1" s="227"/>
      <c r="C1" s="227"/>
      <c r="D1" s="190"/>
    </row>
    <row r="2" spans="1:4" ht="12" customHeight="1">
      <c r="A2" s="227"/>
      <c r="B2" s="227"/>
      <c r="C2" s="227"/>
      <c r="D2" s="190"/>
    </row>
    <row r="3" spans="1:4" ht="12" customHeight="1">
      <c r="A3" s="227"/>
      <c r="B3" s="227"/>
      <c r="C3" s="227"/>
      <c r="D3" s="190"/>
    </row>
    <row r="4" spans="1:4" ht="10.5" customHeight="1">
      <c r="A4" s="57"/>
      <c r="B4" s="57"/>
      <c r="C4" s="57"/>
      <c r="D4" s="190"/>
    </row>
    <row r="5" spans="1:4" ht="6.75" customHeight="1" thickBot="1">
      <c r="A5" s="190"/>
      <c r="B5" s="190"/>
      <c r="C5" s="190"/>
      <c r="D5" s="190"/>
    </row>
    <row r="6" spans="1:4" ht="46.5" customHeight="1" thickBot="1">
      <c r="A6" s="228" t="s">
        <v>0</v>
      </c>
      <c r="B6" s="229"/>
      <c r="C6" s="230"/>
      <c r="D6" s="25"/>
    </row>
    <row r="7" spans="1:4" ht="30" customHeight="1" thickBot="1">
      <c r="A7" s="231" t="s">
        <v>1</v>
      </c>
      <c r="B7" s="232"/>
      <c r="C7" s="233"/>
      <c r="D7" s="20"/>
    </row>
    <row r="8" spans="1:4" ht="12" customHeight="1" thickBot="1">
      <c r="A8" s="6"/>
      <c r="B8" s="7"/>
      <c r="C8" s="8"/>
      <c r="D8" s="7"/>
    </row>
    <row r="9" spans="1:4" ht="19.5" customHeight="1">
      <c r="A9" s="39" t="s">
        <v>2</v>
      </c>
      <c r="B9" s="234"/>
      <c r="C9" s="235"/>
      <c r="D9" s="7"/>
    </row>
    <row r="10" spans="1:4" ht="19.5" customHeight="1">
      <c r="A10" s="40" t="s">
        <v>3</v>
      </c>
      <c r="B10" s="236"/>
      <c r="C10" s="237"/>
      <c r="D10" s="1"/>
    </row>
    <row r="11" spans="1:4" ht="19.5" customHeight="1" thickBot="1">
      <c r="A11" s="41" t="s">
        <v>4</v>
      </c>
      <c r="B11" s="224" t="s">
        <v>5</v>
      </c>
      <c r="C11" s="225"/>
      <c r="D11" s="1"/>
    </row>
    <row r="12" spans="1:4" s="3" customFormat="1" ht="30.75" customHeight="1" thickBot="1">
      <c r="A12" s="9"/>
      <c r="B12" s="288"/>
      <c r="C12" s="288"/>
      <c r="D12" s="10"/>
    </row>
    <row r="13" spans="1:4" s="3" customFormat="1" ht="45.75" customHeight="1">
      <c r="A13" s="11" t="s">
        <v>6</v>
      </c>
      <c r="B13" s="42" t="s">
        <v>7</v>
      </c>
      <c r="C13" s="43" t="s">
        <v>8</v>
      </c>
      <c r="D13" s="19"/>
    </row>
    <row r="14" spans="1:4" s="3" customFormat="1" ht="24" customHeight="1">
      <c r="A14" s="12" t="s">
        <v>9</v>
      </c>
      <c r="B14" s="197">
        <f>'Personal-Projektleitung'!L15</f>
        <v>0</v>
      </c>
      <c r="C14" s="198">
        <f>'Personal-Projektleitung'!K15</f>
        <v>0</v>
      </c>
      <c r="D14" s="20"/>
    </row>
    <row r="15" spans="1:4" s="3" customFormat="1" ht="24" customHeight="1">
      <c r="A15" s="12" t="s">
        <v>10</v>
      </c>
      <c r="B15" s="197">
        <f>'Personal-Schlüsselarbeitskräfte'!M28</f>
        <v>0</v>
      </c>
      <c r="C15" s="198">
        <f>'Personal-Schlüsselarbeitskräfte'!L28</f>
        <v>0</v>
      </c>
      <c r="D15" s="20"/>
    </row>
    <row r="16" spans="1:4" s="3" customFormat="1" ht="24" customHeight="1" thickBot="1">
      <c r="A16" s="55" t="s">
        <v>11</v>
      </c>
      <c r="B16" s="199">
        <f>'Personal-Verwaltungspersonal'!L16</f>
        <v>0</v>
      </c>
      <c r="C16" s="200">
        <f>'Personal-Verwaltungspersonal'!K16</f>
        <v>0</v>
      </c>
      <c r="D16" s="20"/>
    </row>
    <row r="17" spans="1:6" s="3" customFormat="1" ht="24" customHeight="1" thickBot="1">
      <c r="A17" s="56" t="s">
        <v>12</v>
      </c>
      <c r="B17" s="201">
        <f>SUM(B14:B16)</f>
        <v>0</v>
      </c>
      <c r="C17" s="202">
        <f>SUM(C14:C16)</f>
        <v>0</v>
      </c>
      <c r="D17" s="21"/>
      <c r="F17" s="5"/>
    </row>
    <row r="19" spans="1:6" s="3" customFormat="1" ht="24" customHeight="1">
      <c r="A19" s="33" t="s">
        <v>13</v>
      </c>
      <c r="B19" s="203">
        <f>SUM(B17:B17)</f>
        <v>0</v>
      </c>
      <c r="C19" s="203">
        <f>SUM(C17:C17)</f>
        <v>0</v>
      </c>
      <c r="D19" s="22"/>
    </row>
    <row r="20" spans="1:6" s="3" customFormat="1" ht="24" customHeight="1">
      <c r="A20" s="13" t="s">
        <v>14</v>
      </c>
      <c r="B20" s="204">
        <v>0</v>
      </c>
      <c r="C20" s="204">
        <v>0</v>
      </c>
      <c r="D20" s="23"/>
    </row>
    <row r="21" spans="1:6" s="3" customFormat="1" ht="30.75" customHeight="1" thickBot="1">
      <c r="A21" s="36" t="s">
        <v>15</v>
      </c>
      <c r="B21" s="205">
        <f>B19-B20</f>
        <v>0</v>
      </c>
      <c r="C21" s="205">
        <f t="shared" ref="C21" si="0">C19-C20</f>
        <v>0</v>
      </c>
      <c r="D21" s="22"/>
    </row>
    <row r="22" spans="1:6" s="3" customFormat="1" ht="19.5" customHeight="1">
      <c r="A22" s="4"/>
    </row>
    <row r="23" spans="1:6" s="3" customFormat="1" ht="12.75" customHeight="1">
      <c r="A23" s="226"/>
      <c r="B23" s="226"/>
      <c r="C23" s="226"/>
      <c r="D23" s="32"/>
    </row>
    <row r="24" spans="1:6" ht="14.25" customHeight="1">
      <c r="A24" s="226"/>
      <c r="B24" s="226"/>
      <c r="C24" s="226"/>
      <c r="D24" s="32"/>
      <c r="E24" s="190"/>
      <c r="F24" s="190"/>
    </row>
    <row r="25" spans="1:6" ht="14.25" customHeight="1">
      <c r="A25" s="226"/>
      <c r="B25" s="226"/>
      <c r="C25" s="226"/>
      <c r="D25" s="32"/>
      <c r="E25" s="190"/>
      <c r="F25" s="190"/>
    </row>
  </sheetData>
  <mergeCells count="7">
    <mergeCell ref="B11:C11"/>
    <mergeCell ref="A23:C25"/>
    <mergeCell ref="A1:C3"/>
    <mergeCell ref="A6:C6"/>
    <mergeCell ref="A7:C7"/>
    <mergeCell ref="B9:C9"/>
    <mergeCell ref="B10:C10"/>
  </mergeCells>
  <pageMargins left="0.51181102362204722" right="0.11811023622047245" top="0.59055118110236227" bottom="0.59055118110236227" header="0.11811023622047245" footer="0.31496062992125984"/>
  <pageSetup paperSize="9" scale="94" orientation="landscape" r:id="rId1"/>
  <headerFooter>
    <oddFooter>&amp;L&amp;8Diese Maßnahme wird aus Mitteln des Europäischen Sozialfonds finanziert&amp;R&amp;8&amp;F -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G11" sqref="G11"/>
    </sheetView>
  </sheetViews>
  <sheetFormatPr defaultColWidth="11.42578125" defaultRowHeight="15"/>
  <cols>
    <col min="1" max="1" width="10.42578125" customWidth="1"/>
    <col min="2" max="2" width="29.5703125" style="58" customWidth="1"/>
    <col min="3" max="3" width="13.7109375" customWidth="1"/>
    <col min="4" max="4" width="15.140625" customWidth="1"/>
    <col min="5" max="5" width="14.85546875" customWidth="1"/>
  </cols>
  <sheetData>
    <row r="1" spans="1:12" ht="70.5" customHeight="1"/>
    <row r="2" spans="1:12" ht="18">
      <c r="A2" s="110"/>
      <c r="B2" s="238" t="s">
        <v>16</v>
      </c>
      <c r="C2" s="238"/>
      <c r="D2" s="238"/>
      <c r="E2" s="238"/>
      <c r="F2" s="238"/>
      <c r="G2" s="238"/>
      <c r="H2" s="238"/>
      <c r="I2" s="238"/>
    </row>
    <row r="3" spans="1:12">
      <c r="A3" s="110"/>
      <c r="B3" s="111"/>
      <c r="C3" s="110"/>
      <c r="D3" s="110"/>
      <c r="E3" s="110"/>
      <c r="F3" s="110"/>
      <c r="G3" s="110"/>
      <c r="H3" s="110"/>
      <c r="I3" s="110"/>
    </row>
    <row r="4" spans="1:12">
      <c r="A4" s="110"/>
      <c r="B4" s="111"/>
      <c r="C4" s="110"/>
      <c r="D4" s="112"/>
      <c r="E4" s="112"/>
      <c r="F4" s="112"/>
      <c r="G4" s="112"/>
      <c r="H4" s="112"/>
      <c r="I4" s="112"/>
    </row>
    <row r="5" spans="1:12" ht="45">
      <c r="A5" s="110"/>
      <c r="B5" s="113" t="s">
        <v>17</v>
      </c>
      <c r="C5" s="114"/>
      <c r="D5" s="115">
        <v>0.02</v>
      </c>
      <c r="E5" s="115">
        <v>0.02</v>
      </c>
    </row>
    <row r="6" spans="1:12" ht="26.25" customHeight="1">
      <c r="A6" s="110"/>
      <c r="B6" s="116" t="s">
        <v>18</v>
      </c>
      <c r="C6" s="117"/>
      <c r="D6" s="117" t="s">
        <v>19</v>
      </c>
      <c r="E6" s="117" t="s">
        <v>20</v>
      </c>
    </row>
    <row r="7" spans="1:12" ht="18">
      <c r="A7" s="110"/>
      <c r="B7" s="239" t="s">
        <v>21</v>
      </c>
      <c r="C7" s="239"/>
      <c r="D7" s="239"/>
      <c r="E7" s="239"/>
      <c r="F7" s="240"/>
      <c r="G7" s="240"/>
      <c r="H7" s="240"/>
      <c r="I7" s="240"/>
      <c r="J7" s="240"/>
    </row>
    <row r="8" spans="1:12" ht="18">
      <c r="A8" s="110"/>
      <c r="B8" s="149"/>
      <c r="C8" s="149"/>
      <c r="D8" s="149"/>
      <c r="E8" s="149"/>
      <c r="F8" s="149"/>
      <c r="G8" s="149"/>
      <c r="H8" s="149"/>
      <c r="I8" s="149"/>
      <c r="J8" s="149"/>
    </row>
    <row r="9" spans="1:12" ht="26.25">
      <c r="A9" s="110"/>
      <c r="B9" s="110"/>
      <c r="C9" s="186" t="s">
        <v>22</v>
      </c>
      <c r="D9" s="185" t="s">
        <v>23</v>
      </c>
      <c r="E9" s="185" t="s">
        <v>20</v>
      </c>
      <c r="G9" s="118"/>
      <c r="H9" s="118"/>
      <c r="I9" s="118"/>
      <c r="L9" s="119"/>
    </row>
    <row r="10" spans="1:12">
      <c r="A10" s="110"/>
      <c r="B10" s="242" t="s">
        <v>24</v>
      </c>
      <c r="C10" s="243"/>
      <c r="D10" s="243"/>
      <c r="E10" s="243"/>
      <c r="G10" s="110"/>
      <c r="H10" s="110"/>
      <c r="I10" s="110"/>
      <c r="J10" s="110"/>
    </row>
    <row r="11" spans="1:12">
      <c r="A11" s="110"/>
      <c r="B11" s="120" t="s">
        <v>25</v>
      </c>
      <c r="C11" s="187">
        <v>73.78</v>
      </c>
      <c r="D11" s="183">
        <v>75.260000000000005</v>
      </c>
      <c r="E11" s="183">
        <v>76.760000000000005</v>
      </c>
      <c r="G11" s="110"/>
      <c r="H11" s="110"/>
      <c r="I11" s="110"/>
      <c r="J11" s="110"/>
    </row>
    <row r="12" spans="1:12">
      <c r="A12" s="110"/>
      <c r="B12" s="120" t="s">
        <v>26</v>
      </c>
      <c r="C12" s="187">
        <v>56.9</v>
      </c>
      <c r="D12" s="183">
        <v>58.04</v>
      </c>
      <c r="E12" s="183">
        <v>59.2</v>
      </c>
      <c r="G12" s="110"/>
      <c r="H12" s="110"/>
      <c r="I12" s="110"/>
      <c r="J12" s="110"/>
    </row>
    <row r="13" spans="1:12">
      <c r="A13" s="110"/>
      <c r="B13" s="121" t="s">
        <v>27</v>
      </c>
      <c r="C13" s="188">
        <v>47.12</v>
      </c>
      <c r="D13" s="184">
        <v>48.06</v>
      </c>
      <c r="E13" s="184">
        <v>49.02</v>
      </c>
      <c r="G13" s="110"/>
      <c r="H13" s="110"/>
      <c r="I13" s="110"/>
      <c r="J13" s="110"/>
    </row>
    <row r="14" spans="1:12">
      <c r="A14" s="110"/>
      <c r="B14" s="111"/>
      <c r="C14" s="110"/>
      <c r="D14" s="110"/>
      <c r="E14" s="110"/>
      <c r="F14" s="110"/>
      <c r="G14" s="110"/>
      <c r="H14" s="110"/>
      <c r="I14" s="110"/>
    </row>
    <row r="15" spans="1:12">
      <c r="A15" s="110"/>
      <c r="B15" s="111"/>
      <c r="C15" s="110"/>
      <c r="D15" s="110"/>
      <c r="E15" s="110"/>
      <c r="F15" s="110"/>
      <c r="G15" s="110"/>
      <c r="H15" s="110"/>
      <c r="I15" s="110"/>
    </row>
    <row r="16" spans="1:12">
      <c r="B16" s="122" t="s">
        <v>28</v>
      </c>
    </row>
    <row r="18" spans="2:9" ht="121.5" customHeight="1">
      <c r="B18" s="241" t="s">
        <v>29</v>
      </c>
      <c r="C18" s="241"/>
      <c r="D18" s="241"/>
      <c r="E18" s="241"/>
      <c r="F18" s="241"/>
      <c r="G18" s="241"/>
      <c r="H18" s="241"/>
      <c r="I18" s="241"/>
    </row>
    <row r="20" spans="2:9" ht="60.75" customHeight="1">
      <c r="B20" s="241" t="s">
        <v>30</v>
      </c>
      <c r="C20" s="241"/>
      <c r="D20" s="241"/>
      <c r="E20" s="241"/>
      <c r="F20" s="241"/>
      <c r="G20" s="241"/>
      <c r="H20" s="241"/>
      <c r="I20" s="241"/>
    </row>
  </sheetData>
  <mergeCells count="5">
    <mergeCell ref="B2:I2"/>
    <mergeCell ref="B7:J7"/>
    <mergeCell ref="B18:I18"/>
    <mergeCell ref="B20:I20"/>
    <mergeCell ref="B10:E10"/>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O184"/>
  <sheetViews>
    <sheetView tabSelected="1" topLeftCell="A21" zoomScale="85" zoomScaleNormal="85" workbookViewId="0">
      <selection activeCell="C48" sqref="C48"/>
    </sheetView>
  </sheetViews>
  <sheetFormatPr defaultColWidth="11.42578125" defaultRowHeight="12.75"/>
  <cols>
    <col min="1" max="1" width="33.28515625" style="59" customWidth="1"/>
    <col min="2" max="2" width="39.5703125" style="59" customWidth="1"/>
    <col min="3" max="3" width="18.28515625" style="59" customWidth="1"/>
    <col min="4" max="4" width="13.7109375" style="59" customWidth="1"/>
    <col min="5" max="5" width="15.140625" style="59" customWidth="1"/>
    <col min="6" max="6" width="15" style="59" customWidth="1"/>
    <col min="7" max="7" width="13.85546875" style="59" customWidth="1"/>
    <col min="8" max="8" width="13.28515625" style="59" customWidth="1"/>
    <col min="9" max="9" width="12.28515625" style="59" customWidth="1"/>
    <col min="10" max="10" width="12.140625" style="59" customWidth="1"/>
    <col min="11" max="11" width="9.42578125" style="59" customWidth="1"/>
    <col min="12" max="12" width="13.42578125" style="59" customWidth="1"/>
    <col min="13" max="15" width="13.7109375" style="59" customWidth="1"/>
    <col min="16" max="16384" width="11.42578125" style="59"/>
  </cols>
  <sheetData>
    <row r="4" spans="1:14" ht="29.25" customHeight="1"/>
    <row r="5" spans="1:14" ht="15" customHeight="1">
      <c r="A5" s="169" t="s">
        <v>31</v>
      </c>
      <c r="B5" s="172"/>
      <c r="C5" s="172"/>
      <c r="D5" s="172"/>
      <c r="E5" s="172"/>
      <c r="F5" s="172"/>
      <c r="G5" s="172"/>
      <c r="H5" s="172"/>
      <c r="I5" s="172"/>
      <c r="J5" s="172"/>
      <c r="K5" s="173"/>
      <c r="L5" s="174"/>
    </row>
    <row r="6" spans="1:14">
      <c r="A6" s="60" t="s">
        <v>32</v>
      </c>
      <c r="B6" s="170"/>
      <c r="C6" s="170"/>
      <c r="D6" s="170"/>
      <c r="E6" s="170"/>
      <c r="F6" s="170"/>
      <c r="G6" s="170"/>
      <c r="H6" s="170"/>
      <c r="I6" s="170"/>
      <c r="J6" s="170"/>
      <c r="K6" s="171"/>
      <c r="L6" s="175"/>
    </row>
    <row r="7" spans="1:14" ht="15.75" customHeight="1">
      <c r="A7" s="61" t="s">
        <v>33</v>
      </c>
      <c r="B7" s="176"/>
      <c r="C7" s="176"/>
      <c r="D7" s="176"/>
      <c r="E7" s="176"/>
      <c r="F7" s="176"/>
      <c r="G7" s="176"/>
      <c r="H7" s="176"/>
      <c r="I7" s="176"/>
      <c r="J7" s="176"/>
      <c r="K7" s="177"/>
      <c r="L7" s="178"/>
    </row>
    <row r="9" spans="1:14" ht="20.25">
      <c r="A9" s="250" t="s">
        <v>34</v>
      </c>
      <c r="B9" s="250"/>
      <c r="C9" s="250"/>
      <c r="D9" s="250"/>
      <c r="E9" s="250"/>
      <c r="F9" s="250"/>
      <c r="G9" s="250"/>
      <c r="H9" s="250"/>
      <c r="I9" s="250"/>
      <c r="J9" s="250"/>
      <c r="K9" s="250"/>
      <c r="L9" s="250"/>
    </row>
    <row r="10" spans="1:14" ht="20.25">
      <c r="A10" s="63"/>
      <c r="B10" s="62"/>
      <c r="E10" s="62"/>
      <c r="F10" s="62"/>
      <c r="G10" s="62"/>
      <c r="H10" s="62"/>
      <c r="I10" s="62"/>
      <c r="J10" s="62"/>
      <c r="K10" s="62"/>
    </row>
    <row r="11" spans="1:14">
      <c r="A11" s="64" t="s">
        <v>35</v>
      </c>
      <c r="B11" s="65"/>
      <c r="E11" s="65"/>
      <c r="F11" s="189">
        <v>38</v>
      </c>
      <c r="G11" s="66"/>
      <c r="H11" s="66"/>
      <c r="I11" s="66"/>
      <c r="J11" s="67"/>
      <c r="K11" s="65"/>
    </row>
    <row r="12" spans="1:14" s="69" customFormat="1" ht="14.25" customHeight="1">
      <c r="A12" s="253" t="s">
        <v>36</v>
      </c>
      <c r="B12" s="68" t="s">
        <v>37</v>
      </c>
      <c r="C12" s="251" t="s">
        <v>38</v>
      </c>
      <c r="D12" s="256" t="s">
        <v>39</v>
      </c>
      <c r="E12" s="253" t="s">
        <v>40</v>
      </c>
      <c r="F12" s="253" t="s">
        <v>41</v>
      </c>
      <c r="G12" s="253" t="s">
        <v>42</v>
      </c>
      <c r="H12" s="256" t="s">
        <v>43</v>
      </c>
      <c r="I12" s="259" t="s">
        <v>44</v>
      </c>
      <c r="J12" s="260"/>
      <c r="K12" s="261" t="s">
        <v>45</v>
      </c>
      <c r="L12" s="251" t="s">
        <v>46</v>
      </c>
    </row>
    <row r="13" spans="1:14" ht="78" customHeight="1">
      <c r="A13" s="254"/>
      <c r="B13" s="124" t="s">
        <v>47</v>
      </c>
      <c r="C13" s="255"/>
      <c r="D13" s="257"/>
      <c r="E13" s="258"/>
      <c r="F13" s="258"/>
      <c r="G13" s="258"/>
      <c r="H13" s="257"/>
      <c r="I13" s="70" t="s">
        <v>48</v>
      </c>
      <c r="J13" s="70" t="s">
        <v>49</v>
      </c>
      <c r="K13" s="262"/>
      <c r="L13" s="252"/>
      <c r="N13" s="71" t="s">
        <v>50</v>
      </c>
    </row>
    <row r="14" spans="1:14" ht="14.25">
      <c r="A14" s="125" t="s">
        <v>51</v>
      </c>
      <c r="B14" s="126" t="s">
        <v>50</v>
      </c>
      <c r="C14" s="127" t="s">
        <v>52</v>
      </c>
      <c r="D14" s="123" t="s">
        <v>53</v>
      </c>
      <c r="E14" s="73">
        <v>38</v>
      </c>
      <c r="F14" s="74">
        <v>38</v>
      </c>
      <c r="G14" s="75">
        <f>F14/E14</f>
        <v>1</v>
      </c>
      <c r="H14" s="76">
        <f>F14/$F$11</f>
        <v>1</v>
      </c>
      <c r="I14" s="77">
        <v>46082</v>
      </c>
      <c r="J14" s="77">
        <v>46599</v>
      </c>
      <c r="K14" s="78">
        <v>53</v>
      </c>
      <c r="L14" s="79">
        <f>1720/12*53</f>
        <v>7596.666666666667</v>
      </c>
      <c r="N14" s="71"/>
    </row>
    <row r="15" spans="1:14" ht="14.25">
      <c r="A15" s="91" t="s">
        <v>54</v>
      </c>
      <c r="B15" s="80" t="s">
        <v>55</v>
      </c>
      <c r="C15" s="128" t="s">
        <v>52</v>
      </c>
      <c r="D15" s="72" t="s">
        <v>53</v>
      </c>
      <c r="E15" s="80">
        <v>35</v>
      </c>
      <c r="F15" s="74">
        <v>35</v>
      </c>
      <c r="G15" s="75">
        <f t="shared" ref="G15:G17" si="0">F15/E15</f>
        <v>1</v>
      </c>
      <c r="H15" s="76">
        <f t="shared" ref="H15:H17" si="1">F15/$F$11</f>
        <v>0.92105263157894735</v>
      </c>
      <c r="I15" s="81">
        <v>46082</v>
      </c>
      <c r="J15" s="81">
        <v>46568</v>
      </c>
      <c r="K15" s="78">
        <v>44</v>
      </c>
      <c r="L15" s="82">
        <f>1720/38*35/12*44</f>
        <v>5808.7719298245611</v>
      </c>
      <c r="N15" s="71" t="s">
        <v>56</v>
      </c>
    </row>
    <row r="16" spans="1:14" ht="14.25">
      <c r="A16" s="91" t="s">
        <v>57</v>
      </c>
      <c r="B16" s="80" t="s">
        <v>58</v>
      </c>
      <c r="C16" s="128" t="s">
        <v>53</v>
      </c>
      <c r="D16" s="72" t="s">
        <v>52</v>
      </c>
      <c r="E16" s="80">
        <v>38</v>
      </c>
      <c r="F16" s="74">
        <v>30</v>
      </c>
      <c r="G16" s="75">
        <f t="shared" si="0"/>
        <v>0.78947368421052633</v>
      </c>
      <c r="H16" s="76">
        <f t="shared" si="1"/>
        <v>0.78947368421052633</v>
      </c>
      <c r="I16" s="81">
        <v>46174</v>
      </c>
      <c r="J16" s="81">
        <v>46387</v>
      </c>
      <c r="K16" s="78">
        <v>51</v>
      </c>
      <c r="L16" s="82">
        <f>1720*30/38/12*51</f>
        <v>5771.0526315789466</v>
      </c>
      <c r="N16" s="71" t="s">
        <v>59</v>
      </c>
    </row>
    <row r="17" spans="1:15">
      <c r="A17" s="129" t="s">
        <v>60</v>
      </c>
      <c r="B17" s="84"/>
      <c r="C17" s="130" t="s">
        <v>53</v>
      </c>
      <c r="D17" s="83" t="s">
        <v>52</v>
      </c>
      <c r="E17" s="84">
        <v>24</v>
      </c>
      <c r="F17" s="85">
        <v>20</v>
      </c>
      <c r="G17" s="86">
        <f t="shared" si="0"/>
        <v>0.83333333333333337</v>
      </c>
      <c r="H17" s="87">
        <f t="shared" si="1"/>
        <v>0.52631578947368418</v>
      </c>
      <c r="I17" s="88">
        <v>46388</v>
      </c>
      <c r="J17" s="88">
        <v>46568</v>
      </c>
      <c r="K17" s="89">
        <v>42</v>
      </c>
      <c r="L17" s="90">
        <f>1720/38*20/12*42</f>
        <v>3168.4210526315787</v>
      </c>
    </row>
    <row r="18" spans="1:15">
      <c r="A18" s="91"/>
      <c r="B18" s="91"/>
      <c r="E18" s="91"/>
      <c r="F18" s="92"/>
      <c r="G18" s="92"/>
      <c r="H18" s="92"/>
      <c r="I18" s="92"/>
      <c r="J18" s="92"/>
      <c r="K18" s="92"/>
    </row>
    <row r="19" spans="1:15">
      <c r="A19" s="93"/>
      <c r="B19" s="94"/>
      <c r="E19" s="94"/>
      <c r="F19" s="93"/>
      <c r="G19" s="93"/>
      <c r="H19" s="93"/>
      <c r="I19" s="93"/>
      <c r="J19" s="93"/>
      <c r="K19" s="93"/>
    </row>
    <row r="20" spans="1:15">
      <c r="A20" s="136" t="s">
        <v>35</v>
      </c>
      <c r="B20" s="95"/>
      <c r="C20" s="95"/>
      <c r="D20" s="95"/>
      <c r="E20" s="95"/>
      <c r="F20" s="222"/>
      <c r="G20" s="138" t="s">
        <v>61</v>
      </c>
      <c r="H20" s="95"/>
      <c r="I20" s="95"/>
      <c r="J20" s="95"/>
      <c r="K20" s="95"/>
      <c r="L20" s="137"/>
      <c r="M20" s="65"/>
      <c r="N20" s="65"/>
      <c r="O20" s="65"/>
    </row>
    <row r="21" spans="1:15" ht="36" customHeight="1">
      <c r="A21" s="245" t="s">
        <v>36</v>
      </c>
      <c r="B21" s="245" t="s">
        <v>37</v>
      </c>
      <c r="C21" s="245" t="s">
        <v>38</v>
      </c>
      <c r="D21" s="249" t="s">
        <v>39</v>
      </c>
      <c r="E21" s="245" t="s">
        <v>40</v>
      </c>
      <c r="F21" s="245" t="s">
        <v>41</v>
      </c>
      <c r="G21" s="245" t="s">
        <v>42</v>
      </c>
      <c r="H21" s="246" t="s">
        <v>43</v>
      </c>
      <c r="I21" s="247" t="s">
        <v>44</v>
      </c>
      <c r="J21" s="248"/>
      <c r="K21" s="249" t="s">
        <v>45</v>
      </c>
      <c r="L21" s="246" t="s">
        <v>46</v>
      </c>
      <c r="M21" s="96"/>
      <c r="N21" s="96"/>
      <c r="O21" s="96"/>
    </row>
    <row r="22" spans="1:15" ht="13.5" customHeight="1">
      <c r="A22" s="245"/>
      <c r="B22" s="245"/>
      <c r="C22" s="245"/>
      <c r="D22" s="249"/>
      <c r="E22" s="245"/>
      <c r="F22" s="245"/>
      <c r="G22" s="245"/>
      <c r="H22" s="246"/>
      <c r="I22" s="150" t="s">
        <v>48</v>
      </c>
      <c r="J22" s="151" t="s">
        <v>49</v>
      </c>
      <c r="K22" s="249"/>
      <c r="L22" s="246"/>
      <c r="M22" s="96"/>
      <c r="N22" s="96"/>
      <c r="O22" s="96"/>
    </row>
    <row r="23" spans="1:15">
      <c r="A23" s="131"/>
      <c r="B23" s="132"/>
      <c r="C23" s="223"/>
      <c r="D23" s="133"/>
      <c r="E23" s="132"/>
      <c r="F23" s="134"/>
      <c r="G23" s="135" t="e">
        <f>F23/E23</f>
        <v>#DIV/0!</v>
      </c>
      <c r="H23" s="134" t="e">
        <f>F23/$F$20</f>
        <v>#DIV/0!</v>
      </c>
      <c r="I23" s="133"/>
      <c r="J23" s="133"/>
      <c r="K23" s="133"/>
      <c r="L23" s="206"/>
      <c r="M23" s="93"/>
      <c r="N23" s="93"/>
      <c r="O23" s="93"/>
    </row>
    <row r="24" spans="1:15">
      <c r="A24" s="99"/>
      <c r="B24" s="100"/>
      <c r="C24" s="101"/>
      <c r="D24" s="101"/>
      <c r="E24" s="100"/>
      <c r="F24" s="98"/>
      <c r="G24" s="97" t="e">
        <f>F24/E24</f>
        <v>#DIV/0!</v>
      </c>
      <c r="H24" s="98" t="e">
        <f>F24/$F$20</f>
        <v>#DIV/0!</v>
      </c>
      <c r="I24" s="101"/>
      <c r="J24" s="101"/>
      <c r="K24" s="101"/>
      <c r="L24" s="207"/>
      <c r="M24" s="93"/>
      <c r="N24" s="93"/>
      <c r="O24" s="93"/>
    </row>
    <row r="25" spans="1:15">
      <c r="A25" s="152" t="s">
        <v>62</v>
      </c>
      <c r="B25" s="153"/>
      <c r="C25" s="154"/>
      <c r="D25" s="154"/>
      <c r="E25" s="153"/>
      <c r="F25" s="155">
        <f>SUM(F23:F24)</f>
        <v>0</v>
      </c>
      <c r="G25" s="156"/>
      <c r="H25" s="155" t="e">
        <f>SUM(H23:H24)</f>
        <v>#DIV/0!</v>
      </c>
      <c r="I25" s="154"/>
      <c r="J25" s="154"/>
      <c r="K25" s="154"/>
      <c r="L25" s="208">
        <f>SUM(L23:L24)</f>
        <v>0</v>
      </c>
      <c r="M25" s="93"/>
      <c r="N25" s="93"/>
      <c r="O25" s="93"/>
    </row>
    <row r="26" spans="1:15">
      <c r="A26" s="99"/>
      <c r="B26" s="100"/>
      <c r="C26" s="101"/>
      <c r="D26" s="101"/>
      <c r="E26" s="100"/>
      <c r="F26" s="98"/>
      <c r="G26" s="97" t="e">
        <f t="shared" ref="G26:G51" si="2">F26/E26</f>
        <v>#DIV/0!</v>
      </c>
      <c r="H26" s="98" t="e">
        <f t="shared" ref="H26:H43" si="3">F26/$F$20</f>
        <v>#DIV/0!</v>
      </c>
      <c r="I26" s="101"/>
      <c r="J26" s="101"/>
      <c r="K26" s="101"/>
      <c r="L26" s="207"/>
      <c r="M26" s="93"/>
      <c r="N26" s="93"/>
      <c r="O26" s="93"/>
    </row>
    <row r="27" spans="1:15">
      <c r="A27" s="99"/>
      <c r="B27" s="100"/>
      <c r="C27" s="101"/>
      <c r="D27" s="101"/>
      <c r="E27" s="100"/>
      <c r="F27" s="98"/>
      <c r="G27" s="97" t="e">
        <f t="shared" si="2"/>
        <v>#DIV/0!</v>
      </c>
      <c r="H27" s="98" t="e">
        <f t="shared" si="3"/>
        <v>#DIV/0!</v>
      </c>
      <c r="I27" s="101"/>
      <c r="J27" s="101"/>
      <c r="K27" s="101"/>
      <c r="L27" s="207"/>
      <c r="M27" s="93"/>
      <c r="N27" s="93"/>
      <c r="O27" s="93"/>
    </row>
    <row r="28" spans="1:15">
      <c r="A28" s="99"/>
      <c r="B28" s="100"/>
      <c r="C28" s="101"/>
      <c r="D28" s="101"/>
      <c r="E28" s="100"/>
      <c r="F28" s="98"/>
      <c r="G28" s="97" t="e">
        <f t="shared" si="2"/>
        <v>#DIV/0!</v>
      </c>
      <c r="H28" s="98" t="e">
        <f t="shared" si="3"/>
        <v>#DIV/0!</v>
      </c>
      <c r="I28" s="101"/>
      <c r="J28" s="101"/>
      <c r="K28" s="101"/>
      <c r="L28" s="207"/>
      <c r="M28" s="93"/>
      <c r="N28" s="93"/>
      <c r="O28" s="93"/>
    </row>
    <row r="29" spans="1:15">
      <c r="A29" s="99"/>
      <c r="B29" s="100"/>
      <c r="C29" s="101"/>
      <c r="D29" s="101"/>
      <c r="E29" s="100"/>
      <c r="F29" s="98"/>
      <c r="G29" s="97" t="e">
        <f t="shared" si="2"/>
        <v>#DIV/0!</v>
      </c>
      <c r="H29" s="98" t="e">
        <f t="shared" si="3"/>
        <v>#DIV/0!</v>
      </c>
      <c r="I29" s="101"/>
      <c r="J29" s="101"/>
      <c r="K29" s="101"/>
      <c r="L29" s="207"/>
      <c r="M29" s="93"/>
      <c r="N29" s="93"/>
      <c r="O29" s="93"/>
    </row>
    <row r="30" spans="1:15">
      <c r="A30" s="99"/>
      <c r="B30" s="100"/>
      <c r="C30" s="101"/>
      <c r="D30" s="101"/>
      <c r="E30" s="100"/>
      <c r="F30" s="98"/>
      <c r="G30" s="97" t="e">
        <f t="shared" si="2"/>
        <v>#DIV/0!</v>
      </c>
      <c r="H30" s="98" t="e">
        <f t="shared" si="3"/>
        <v>#DIV/0!</v>
      </c>
      <c r="I30" s="101"/>
      <c r="J30" s="101"/>
      <c r="K30" s="101"/>
      <c r="L30" s="207"/>
      <c r="M30" s="93"/>
      <c r="N30" s="93"/>
      <c r="O30" s="93"/>
    </row>
    <row r="31" spans="1:15">
      <c r="A31" s="99"/>
      <c r="B31" s="100"/>
      <c r="C31" s="101"/>
      <c r="D31" s="101"/>
      <c r="E31" s="100"/>
      <c r="F31" s="98"/>
      <c r="G31" s="97" t="e">
        <f t="shared" si="2"/>
        <v>#DIV/0!</v>
      </c>
      <c r="H31" s="98" t="e">
        <f t="shared" si="3"/>
        <v>#DIV/0!</v>
      </c>
      <c r="I31" s="101"/>
      <c r="J31" s="101"/>
      <c r="K31" s="101"/>
      <c r="L31" s="207"/>
      <c r="M31" s="93"/>
      <c r="N31" s="93"/>
      <c r="O31" s="93"/>
    </row>
    <row r="32" spans="1:15">
      <c r="A32" s="99"/>
      <c r="B32" s="100"/>
      <c r="C32" s="101"/>
      <c r="D32" s="101"/>
      <c r="E32" s="100"/>
      <c r="F32" s="98"/>
      <c r="G32" s="97" t="e">
        <f t="shared" si="2"/>
        <v>#DIV/0!</v>
      </c>
      <c r="H32" s="98" t="e">
        <f t="shared" si="3"/>
        <v>#DIV/0!</v>
      </c>
      <c r="I32" s="101"/>
      <c r="J32" s="101"/>
      <c r="K32" s="101"/>
      <c r="L32" s="207"/>
      <c r="M32" s="93"/>
      <c r="N32" s="93"/>
      <c r="O32" s="93"/>
    </row>
    <row r="33" spans="1:15">
      <c r="A33" s="99"/>
      <c r="B33" s="100"/>
      <c r="C33" s="101"/>
      <c r="D33" s="101"/>
      <c r="E33" s="100"/>
      <c r="F33" s="98"/>
      <c r="G33" s="97" t="e">
        <f t="shared" si="2"/>
        <v>#DIV/0!</v>
      </c>
      <c r="H33" s="98" t="e">
        <f t="shared" si="3"/>
        <v>#DIV/0!</v>
      </c>
      <c r="I33" s="101"/>
      <c r="J33" s="101"/>
      <c r="K33" s="101"/>
      <c r="L33" s="207"/>
      <c r="M33" s="93"/>
      <c r="N33" s="93"/>
      <c r="O33" s="93"/>
    </row>
    <row r="34" spans="1:15">
      <c r="A34" s="99"/>
      <c r="B34" s="100"/>
      <c r="C34" s="101"/>
      <c r="D34" s="101"/>
      <c r="E34" s="100"/>
      <c r="F34" s="98"/>
      <c r="G34" s="97" t="e">
        <f t="shared" si="2"/>
        <v>#DIV/0!</v>
      </c>
      <c r="H34" s="98" t="e">
        <f t="shared" si="3"/>
        <v>#DIV/0!</v>
      </c>
      <c r="I34" s="101"/>
      <c r="J34" s="101"/>
      <c r="K34" s="101"/>
      <c r="L34" s="207"/>
      <c r="M34" s="93"/>
      <c r="N34" s="93"/>
      <c r="O34" s="93"/>
    </row>
    <row r="35" spans="1:15">
      <c r="A35" s="99"/>
      <c r="B35" s="100"/>
      <c r="C35" s="101"/>
      <c r="D35" s="101"/>
      <c r="E35" s="100"/>
      <c r="F35" s="98"/>
      <c r="G35" s="97" t="e">
        <f t="shared" si="2"/>
        <v>#DIV/0!</v>
      </c>
      <c r="H35" s="98" t="e">
        <f t="shared" si="3"/>
        <v>#DIV/0!</v>
      </c>
      <c r="I35" s="101"/>
      <c r="J35" s="101"/>
      <c r="K35" s="101"/>
      <c r="L35" s="207"/>
      <c r="M35" s="93"/>
      <c r="N35" s="93"/>
      <c r="O35" s="93"/>
    </row>
    <row r="36" spans="1:15">
      <c r="A36" s="99"/>
      <c r="B36" s="100"/>
      <c r="C36" s="101"/>
      <c r="D36" s="101"/>
      <c r="E36" s="100"/>
      <c r="F36" s="98"/>
      <c r="G36" s="97" t="e">
        <f t="shared" si="2"/>
        <v>#DIV/0!</v>
      </c>
      <c r="H36" s="98" t="e">
        <f t="shared" si="3"/>
        <v>#DIV/0!</v>
      </c>
      <c r="I36" s="101"/>
      <c r="J36" s="101"/>
      <c r="K36" s="101"/>
      <c r="L36" s="207"/>
      <c r="M36" s="93"/>
      <c r="N36" s="93"/>
      <c r="O36" s="93"/>
    </row>
    <row r="37" spans="1:15">
      <c r="A37" s="99"/>
      <c r="B37" s="100"/>
      <c r="C37" s="101"/>
      <c r="D37" s="101"/>
      <c r="E37" s="100"/>
      <c r="F37" s="98"/>
      <c r="G37" s="97" t="e">
        <f t="shared" si="2"/>
        <v>#DIV/0!</v>
      </c>
      <c r="H37" s="98" t="e">
        <f t="shared" si="3"/>
        <v>#DIV/0!</v>
      </c>
      <c r="I37" s="101"/>
      <c r="J37" s="101"/>
      <c r="K37" s="101"/>
      <c r="L37" s="207"/>
      <c r="M37" s="93"/>
      <c r="N37" s="93"/>
      <c r="O37" s="93"/>
    </row>
    <row r="38" spans="1:15">
      <c r="A38" s="99"/>
      <c r="B38" s="100"/>
      <c r="C38" s="101"/>
      <c r="D38" s="101"/>
      <c r="E38" s="100"/>
      <c r="F38" s="98"/>
      <c r="G38" s="97" t="e">
        <f t="shared" si="2"/>
        <v>#DIV/0!</v>
      </c>
      <c r="H38" s="98" t="e">
        <f t="shared" si="3"/>
        <v>#DIV/0!</v>
      </c>
      <c r="I38" s="101"/>
      <c r="J38" s="101"/>
      <c r="K38" s="101"/>
      <c r="L38" s="207"/>
      <c r="M38" s="93"/>
      <c r="N38" s="93"/>
      <c r="O38" s="93"/>
    </row>
    <row r="39" spans="1:15">
      <c r="A39" s="99"/>
      <c r="B39" s="100"/>
      <c r="C39" s="101"/>
      <c r="D39" s="101"/>
      <c r="E39" s="100"/>
      <c r="F39" s="98"/>
      <c r="G39" s="97" t="e">
        <f t="shared" si="2"/>
        <v>#DIV/0!</v>
      </c>
      <c r="H39" s="98" t="e">
        <f t="shared" si="3"/>
        <v>#DIV/0!</v>
      </c>
      <c r="I39" s="101"/>
      <c r="J39" s="101"/>
      <c r="K39" s="101"/>
      <c r="L39" s="207"/>
      <c r="M39" s="93"/>
      <c r="N39" s="93"/>
      <c r="O39" s="93"/>
    </row>
    <row r="40" spans="1:15">
      <c r="A40" s="99"/>
      <c r="B40" s="100"/>
      <c r="C40" s="101"/>
      <c r="D40" s="101"/>
      <c r="E40" s="100"/>
      <c r="F40" s="98"/>
      <c r="G40" s="97" t="e">
        <f t="shared" si="2"/>
        <v>#DIV/0!</v>
      </c>
      <c r="H40" s="98" t="e">
        <f t="shared" si="3"/>
        <v>#DIV/0!</v>
      </c>
      <c r="I40" s="101"/>
      <c r="J40" s="101"/>
      <c r="K40" s="101"/>
      <c r="L40" s="207"/>
      <c r="M40" s="93"/>
      <c r="N40" s="93"/>
      <c r="O40" s="93"/>
    </row>
    <row r="41" spans="1:15">
      <c r="A41" s="99"/>
      <c r="B41" s="100"/>
      <c r="C41" s="101"/>
      <c r="D41" s="101"/>
      <c r="E41" s="100"/>
      <c r="F41" s="98"/>
      <c r="G41" s="97" t="e">
        <f t="shared" si="2"/>
        <v>#DIV/0!</v>
      </c>
      <c r="H41" s="98" t="e">
        <f t="shared" si="3"/>
        <v>#DIV/0!</v>
      </c>
      <c r="I41" s="101"/>
      <c r="J41" s="101"/>
      <c r="K41" s="101"/>
      <c r="L41" s="207"/>
      <c r="M41" s="93"/>
      <c r="N41" s="93"/>
      <c r="O41" s="93"/>
    </row>
    <row r="42" spans="1:15">
      <c r="A42" s="99"/>
      <c r="B42" s="100"/>
      <c r="C42" s="101"/>
      <c r="D42" s="101"/>
      <c r="E42" s="100"/>
      <c r="F42" s="98"/>
      <c r="G42" s="97" t="e">
        <f t="shared" si="2"/>
        <v>#DIV/0!</v>
      </c>
      <c r="H42" s="98" t="e">
        <f t="shared" si="3"/>
        <v>#DIV/0!</v>
      </c>
      <c r="I42" s="101"/>
      <c r="J42" s="101"/>
      <c r="K42" s="101"/>
      <c r="L42" s="207"/>
      <c r="M42" s="93"/>
      <c r="N42" s="93"/>
      <c r="O42" s="93"/>
    </row>
    <row r="43" spans="1:15">
      <c r="A43" s="99"/>
      <c r="B43" s="100"/>
      <c r="C43" s="101"/>
      <c r="D43" s="101"/>
      <c r="E43" s="100"/>
      <c r="F43" s="98"/>
      <c r="G43" s="97" t="e">
        <f t="shared" si="2"/>
        <v>#DIV/0!</v>
      </c>
      <c r="H43" s="98" t="e">
        <f t="shared" si="3"/>
        <v>#DIV/0!</v>
      </c>
      <c r="I43" s="101"/>
      <c r="J43" s="101"/>
      <c r="K43" s="101"/>
      <c r="L43" s="207"/>
      <c r="M43" s="93"/>
      <c r="N43" s="93"/>
      <c r="O43" s="93"/>
    </row>
    <row r="44" spans="1:15">
      <c r="A44" s="157" t="s">
        <v>63</v>
      </c>
      <c r="B44" s="158"/>
      <c r="C44" s="159"/>
      <c r="D44" s="159"/>
      <c r="E44" s="158"/>
      <c r="F44" s="160">
        <f>SUM(F26:F43)</f>
        <v>0</v>
      </c>
      <c r="G44" s="161"/>
      <c r="H44" s="160" t="e">
        <f>SUM(H26:H43)</f>
        <v>#DIV/0!</v>
      </c>
      <c r="I44" s="159"/>
      <c r="J44" s="159"/>
      <c r="K44" s="159"/>
      <c r="L44" s="209">
        <f>SUM(L26:L43)</f>
        <v>0</v>
      </c>
      <c r="M44" s="93"/>
      <c r="N44" s="93"/>
      <c r="O44" s="93"/>
    </row>
    <row r="45" spans="1:15">
      <c r="A45" s="99"/>
      <c r="B45" s="100"/>
      <c r="C45" s="101"/>
      <c r="D45" s="101"/>
      <c r="E45" s="100"/>
      <c r="F45" s="98"/>
      <c r="G45" s="97" t="e">
        <f t="shared" si="2"/>
        <v>#DIV/0!</v>
      </c>
      <c r="H45" s="98" t="e">
        <f t="shared" ref="H45:H51" si="4">F45/$F$20</f>
        <v>#DIV/0!</v>
      </c>
      <c r="I45" s="101"/>
      <c r="J45" s="101"/>
      <c r="K45" s="101"/>
      <c r="L45" s="207"/>
      <c r="M45" s="93"/>
      <c r="N45" s="93"/>
      <c r="O45" s="93"/>
    </row>
    <row r="46" spans="1:15">
      <c r="A46" s="99"/>
      <c r="B46" s="100"/>
      <c r="C46" s="101"/>
      <c r="D46" s="101"/>
      <c r="E46" s="100"/>
      <c r="F46" s="98"/>
      <c r="G46" s="97" t="e">
        <f t="shared" si="2"/>
        <v>#DIV/0!</v>
      </c>
      <c r="H46" s="98" t="e">
        <f t="shared" si="4"/>
        <v>#DIV/0!</v>
      </c>
      <c r="I46" s="101"/>
      <c r="J46" s="101"/>
      <c r="K46" s="101"/>
      <c r="L46" s="207"/>
      <c r="M46" s="93"/>
      <c r="N46" s="93"/>
      <c r="O46" s="93"/>
    </row>
    <row r="47" spans="1:15">
      <c r="A47" s="99"/>
      <c r="B47" s="100"/>
      <c r="C47" s="101"/>
      <c r="D47" s="101"/>
      <c r="E47" s="100"/>
      <c r="F47" s="98"/>
      <c r="G47" s="97" t="e">
        <f t="shared" si="2"/>
        <v>#DIV/0!</v>
      </c>
      <c r="H47" s="98" t="e">
        <f t="shared" si="4"/>
        <v>#DIV/0!</v>
      </c>
      <c r="I47" s="101"/>
      <c r="J47" s="101"/>
      <c r="K47" s="101"/>
      <c r="L47" s="207"/>
      <c r="M47" s="93"/>
      <c r="N47" s="93"/>
      <c r="O47" s="93"/>
    </row>
    <row r="48" spans="1:15">
      <c r="A48" s="99"/>
      <c r="B48" s="100"/>
      <c r="C48" s="101"/>
      <c r="D48" s="101"/>
      <c r="E48" s="100"/>
      <c r="F48" s="98"/>
      <c r="G48" s="97" t="e">
        <f t="shared" si="2"/>
        <v>#DIV/0!</v>
      </c>
      <c r="H48" s="98" t="e">
        <f t="shared" si="4"/>
        <v>#DIV/0!</v>
      </c>
      <c r="I48" s="101"/>
      <c r="J48" s="101"/>
      <c r="K48" s="101"/>
      <c r="L48" s="207"/>
      <c r="M48" s="93"/>
      <c r="N48" s="93"/>
      <c r="O48" s="93"/>
    </row>
    <row r="49" spans="1:15">
      <c r="A49" s="99"/>
      <c r="B49" s="100"/>
      <c r="C49" s="101"/>
      <c r="D49" s="101"/>
      <c r="E49" s="100"/>
      <c r="F49" s="98"/>
      <c r="G49" s="97" t="e">
        <f t="shared" si="2"/>
        <v>#DIV/0!</v>
      </c>
      <c r="H49" s="98" t="e">
        <f t="shared" si="4"/>
        <v>#DIV/0!</v>
      </c>
      <c r="I49" s="101"/>
      <c r="J49" s="101"/>
      <c r="K49" s="101"/>
      <c r="L49" s="207"/>
      <c r="M49" s="93"/>
      <c r="N49" s="93"/>
      <c r="O49" s="93"/>
    </row>
    <row r="50" spans="1:15">
      <c r="A50" s="99"/>
      <c r="B50" s="100"/>
      <c r="C50" s="101"/>
      <c r="D50" s="101"/>
      <c r="E50" s="100"/>
      <c r="F50" s="98"/>
      <c r="G50" s="97" t="e">
        <f t="shared" si="2"/>
        <v>#DIV/0!</v>
      </c>
      <c r="H50" s="98" t="e">
        <f t="shared" si="4"/>
        <v>#DIV/0!</v>
      </c>
      <c r="I50" s="101"/>
      <c r="J50" s="101"/>
      <c r="K50" s="101"/>
      <c r="L50" s="207"/>
      <c r="M50" s="93"/>
      <c r="N50" s="93"/>
      <c r="O50" s="93"/>
    </row>
    <row r="51" spans="1:15">
      <c r="A51" s="99"/>
      <c r="B51" s="100"/>
      <c r="C51" s="101"/>
      <c r="D51" s="101"/>
      <c r="E51" s="100"/>
      <c r="F51" s="98"/>
      <c r="G51" s="97" t="e">
        <f t="shared" si="2"/>
        <v>#DIV/0!</v>
      </c>
      <c r="H51" s="98" t="e">
        <f t="shared" si="4"/>
        <v>#DIV/0!</v>
      </c>
      <c r="I51" s="101"/>
      <c r="J51" s="101"/>
      <c r="K51" s="101"/>
      <c r="L51" s="207"/>
      <c r="M51" s="93"/>
      <c r="N51" s="93"/>
      <c r="O51" s="93"/>
    </row>
    <row r="52" spans="1:15">
      <c r="A52" s="102"/>
      <c r="B52" s="103"/>
      <c r="C52" s="104"/>
      <c r="D52" s="104"/>
      <c r="E52" s="103"/>
      <c r="F52" s="105"/>
      <c r="G52" s="98" t="e">
        <f>F53/E53</f>
        <v>#DIV/0!</v>
      </c>
      <c r="H52" s="98" t="e">
        <f>F53/$F$20</f>
        <v>#DIV/0!</v>
      </c>
      <c r="I52" s="104"/>
      <c r="J52" s="104"/>
      <c r="K52" s="104"/>
      <c r="L52" s="210"/>
      <c r="M52" s="93"/>
      <c r="N52" s="93"/>
      <c r="O52" s="93"/>
    </row>
    <row r="53" spans="1:15">
      <c r="A53" s="162" t="s">
        <v>64</v>
      </c>
      <c r="B53" s="163"/>
      <c r="C53" s="164"/>
      <c r="D53" s="164"/>
      <c r="E53" s="163"/>
      <c r="F53" s="165">
        <f>SUM(F45:F52)</f>
        <v>0</v>
      </c>
      <c r="G53" s="166"/>
      <c r="H53" s="167" t="e">
        <f>SUM(H45:H52)</f>
        <v>#DIV/0!</v>
      </c>
      <c r="I53" s="164"/>
      <c r="J53" s="164"/>
      <c r="K53" s="164"/>
      <c r="L53" s="211">
        <f>SUM(L45:L52)</f>
        <v>0</v>
      </c>
      <c r="M53" s="93"/>
      <c r="N53" s="93"/>
      <c r="O53" s="93"/>
    </row>
    <row r="54" spans="1:15" ht="15">
      <c r="A54" s="106" t="s">
        <v>65</v>
      </c>
      <c r="C54" s="107"/>
      <c r="D54" s="107"/>
      <c r="F54" s="107">
        <f>F53+F44+F25</f>
        <v>0</v>
      </c>
      <c r="G54" s="106"/>
      <c r="H54" s="107" t="e">
        <f>H53+H44+H25</f>
        <v>#DIV/0!</v>
      </c>
      <c r="I54" s="107"/>
      <c r="J54" s="107"/>
      <c r="K54" s="107"/>
      <c r="L54" s="212">
        <f>L53+L44+L25</f>
        <v>0</v>
      </c>
      <c r="M54" s="107"/>
      <c r="N54" s="107"/>
      <c r="O54" s="107"/>
    </row>
    <row r="55" spans="1:15">
      <c r="F55" s="108"/>
      <c r="G55" s="108"/>
      <c r="H55" s="108"/>
      <c r="I55" s="108"/>
      <c r="J55" s="108"/>
      <c r="K55" s="108"/>
    </row>
    <row r="56" spans="1:15">
      <c r="F56" s="108"/>
      <c r="G56" s="108"/>
      <c r="H56" s="108"/>
      <c r="I56" s="108"/>
      <c r="J56" s="108"/>
      <c r="K56" s="108"/>
    </row>
    <row r="57" spans="1:15">
      <c r="F57" s="108"/>
      <c r="G57" s="108"/>
      <c r="H57" s="108"/>
      <c r="I57" s="108"/>
      <c r="J57" s="108"/>
      <c r="K57" s="108"/>
    </row>
    <row r="58" spans="1:15" ht="14.25">
      <c r="A58" s="244" t="s">
        <v>66</v>
      </c>
      <c r="B58" s="244"/>
      <c r="C58" s="244"/>
      <c r="D58" s="244"/>
      <c r="E58" s="244"/>
      <c r="F58" s="244"/>
      <c r="G58" s="244"/>
      <c r="H58" s="244"/>
      <c r="I58" s="244"/>
      <c r="J58" s="244"/>
      <c r="K58" s="244"/>
      <c r="L58" s="244"/>
    </row>
    <row r="59" spans="1:15">
      <c r="F59" s="108"/>
      <c r="G59" s="108"/>
      <c r="H59" s="108"/>
      <c r="I59" s="108"/>
      <c r="J59" s="108"/>
      <c r="K59" s="108"/>
    </row>
    <row r="60" spans="1:15">
      <c r="F60" s="108"/>
      <c r="G60" s="108"/>
      <c r="H60" s="108"/>
      <c r="I60" s="108"/>
      <c r="J60" s="108"/>
      <c r="K60" s="108"/>
    </row>
    <row r="61" spans="1:15">
      <c r="F61" s="108"/>
      <c r="G61" s="108"/>
      <c r="H61" s="108"/>
      <c r="I61" s="108"/>
      <c r="J61" s="108"/>
      <c r="K61" s="108"/>
    </row>
    <row r="62" spans="1:15">
      <c r="F62" s="108"/>
      <c r="G62" s="108"/>
      <c r="H62" s="108"/>
      <c r="I62" s="108"/>
      <c r="J62" s="108"/>
      <c r="K62" s="108"/>
    </row>
    <row r="63" spans="1:15">
      <c r="F63" s="108"/>
      <c r="G63" s="108"/>
      <c r="H63" s="108"/>
      <c r="I63" s="108"/>
      <c r="J63" s="108"/>
      <c r="K63" s="108"/>
    </row>
    <row r="64" spans="1:15">
      <c r="F64" s="108"/>
      <c r="G64" s="108"/>
      <c r="H64" s="108"/>
      <c r="I64" s="108"/>
      <c r="J64" s="108"/>
      <c r="K64" s="108"/>
    </row>
    <row r="65" spans="1:11">
      <c r="F65" s="108"/>
      <c r="G65" s="108"/>
      <c r="H65" s="108"/>
      <c r="I65" s="108"/>
      <c r="J65" s="108"/>
      <c r="K65" s="108"/>
    </row>
    <row r="66" spans="1:11">
      <c r="F66" s="108"/>
      <c r="G66" s="108"/>
      <c r="H66" s="108"/>
      <c r="I66" s="108"/>
      <c r="J66" s="108"/>
      <c r="K66" s="108"/>
    </row>
    <row r="67" spans="1:11">
      <c r="F67" s="108"/>
      <c r="G67" s="108"/>
      <c r="H67" s="108"/>
      <c r="I67" s="108"/>
      <c r="J67" s="108"/>
      <c r="K67" s="108"/>
    </row>
    <row r="68" spans="1:11" ht="14.25">
      <c r="A68" s="109"/>
      <c r="F68" s="108"/>
      <c r="G68" s="108"/>
      <c r="H68" s="108"/>
      <c r="I68" s="108"/>
      <c r="J68" s="108"/>
      <c r="K68" s="108"/>
    </row>
    <row r="69" spans="1:11" ht="14.25">
      <c r="A69" s="109"/>
      <c r="F69" s="108"/>
      <c r="G69" s="108"/>
      <c r="H69" s="108"/>
      <c r="I69" s="108"/>
      <c r="J69" s="108"/>
      <c r="K69" s="108"/>
    </row>
    <row r="70" spans="1:11" ht="14.25">
      <c r="A70" s="109"/>
      <c r="F70" s="108"/>
      <c r="G70" s="108"/>
      <c r="H70" s="108"/>
      <c r="I70" s="108"/>
      <c r="J70" s="108"/>
      <c r="K70" s="108"/>
    </row>
    <row r="71" spans="1:11">
      <c r="F71" s="108"/>
      <c r="G71" s="108"/>
      <c r="H71" s="108"/>
      <c r="I71" s="108"/>
      <c r="J71" s="108"/>
      <c r="K71" s="108"/>
    </row>
    <row r="72" spans="1:11" ht="14.25">
      <c r="A72" s="109"/>
      <c r="F72" s="108"/>
      <c r="G72" s="108"/>
      <c r="H72" s="108"/>
      <c r="I72" s="108"/>
      <c r="J72" s="108"/>
      <c r="K72" s="108"/>
    </row>
    <row r="73" spans="1:11" ht="14.25">
      <c r="A73" s="109"/>
      <c r="F73" s="108"/>
      <c r="G73" s="108"/>
      <c r="H73" s="108"/>
      <c r="I73" s="108"/>
      <c r="J73" s="108"/>
      <c r="K73" s="108"/>
    </row>
    <row r="74" spans="1:11">
      <c r="F74" s="108"/>
      <c r="G74" s="108"/>
      <c r="H74" s="108"/>
      <c r="I74" s="108"/>
      <c r="J74" s="108"/>
      <c r="K74" s="108"/>
    </row>
    <row r="75" spans="1:11">
      <c r="F75" s="108"/>
      <c r="G75" s="108"/>
      <c r="H75" s="108"/>
      <c r="I75" s="108"/>
      <c r="J75" s="108"/>
      <c r="K75" s="108"/>
    </row>
    <row r="76" spans="1:11">
      <c r="F76" s="108"/>
      <c r="G76" s="108"/>
      <c r="H76" s="108"/>
      <c r="I76" s="108"/>
      <c r="J76" s="108"/>
      <c r="K76" s="108"/>
    </row>
    <row r="77" spans="1:11">
      <c r="F77" s="108"/>
      <c r="G77" s="108"/>
      <c r="H77" s="108"/>
      <c r="I77" s="108"/>
      <c r="J77" s="108"/>
      <c r="K77" s="108"/>
    </row>
    <row r="78" spans="1:11">
      <c r="F78" s="108"/>
      <c r="G78" s="108"/>
      <c r="H78" s="108"/>
      <c r="I78" s="108"/>
      <c r="J78" s="108"/>
      <c r="K78" s="108"/>
    </row>
    <row r="79" spans="1:11">
      <c r="F79" s="108"/>
      <c r="G79" s="108"/>
      <c r="H79" s="108"/>
      <c r="I79" s="108"/>
      <c r="J79" s="108"/>
      <c r="K79" s="108"/>
    </row>
    <row r="80" spans="1:11">
      <c r="F80" s="108"/>
      <c r="G80" s="108"/>
      <c r="H80" s="108"/>
      <c r="I80" s="108"/>
      <c r="J80" s="108"/>
      <c r="K80" s="108"/>
    </row>
    <row r="81" spans="6:11">
      <c r="F81" s="108"/>
      <c r="G81" s="108"/>
      <c r="H81" s="108"/>
      <c r="I81" s="108"/>
      <c r="J81" s="108"/>
      <c r="K81" s="108"/>
    </row>
    <row r="82" spans="6:11">
      <c r="F82" s="108"/>
      <c r="G82" s="108"/>
      <c r="H82" s="108"/>
      <c r="I82" s="108"/>
      <c r="J82" s="108"/>
      <c r="K82" s="108"/>
    </row>
    <row r="83" spans="6:11">
      <c r="F83" s="108"/>
      <c r="G83" s="108"/>
      <c r="H83" s="108"/>
      <c r="I83" s="108"/>
      <c r="J83" s="108"/>
      <c r="K83" s="108"/>
    </row>
    <row r="84" spans="6:11">
      <c r="F84" s="108"/>
      <c r="G84" s="108"/>
      <c r="H84" s="108"/>
      <c r="I84" s="108"/>
      <c r="J84" s="108"/>
      <c r="K84" s="108"/>
    </row>
    <row r="85" spans="6:11">
      <c r="F85" s="108"/>
      <c r="G85" s="108"/>
      <c r="H85" s="108"/>
      <c r="I85" s="108"/>
      <c r="J85" s="108"/>
      <c r="K85" s="108"/>
    </row>
    <row r="86" spans="6:11">
      <c r="F86" s="108"/>
      <c r="G86" s="108"/>
      <c r="H86" s="108"/>
      <c r="I86" s="108"/>
      <c r="J86" s="108"/>
      <c r="K86" s="108"/>
    </row>
    <row r="87" spans="6:11">
      <c r="F87" s="108"/>
      <c r="G87" s="108"/>
      <c r="H87" s="108"/>
      <c r="I87" s="108"/>
      <c r="J87" s="108"/>
      <c r="K87" s="108"/>
    </row>
    <row r="88" spans="6:11">
      <c r="F88" s="108"/>
      <c r="G88" s="108"/>
      <c r="H88" s="108"/>
      <c r="I88" s="108"/>
      <c r="J88" s="108"/>
      <c r="K88" s="108"/>
    </row>
    <row r="89" spans="6:11">
      <c r="F89" s="108"/>
      <c r="G89" s="108"/>
      <c r="H89" s="108"/>
      <c r="I89" s="108"/>
      <c r="J89" s="108"/>
      <c r="K89" s="108"/>
    </row>
    <row r="90" spans="6:11">
      <c r="F90" s="108"/>
      <c r="G90" s="108"/>
      <c r="H90" s="108"/>
      <c r="I90" s="108"/>
      <c r="J90" s="108"/>
      <c r="K90" s="108"/>
    </row>
    <row r="91" spans="6:11">
      <c r="F91" s="108"/>
      <c r="G91" s="108"/>
      <c r="H91" s="108"/>
      <c r="I91" s="108"/>
      <c r="J91" s="108"/>
      <c r="K91" s="108"/>
    </row>
    <row r="92" spans="6:11">
      <c r="F92" s="108"/>
      <c r="G92" s="108"/>
      <c r="H92" s="108"/>
      <c r="I92" s="108"/>
      <c r="J92" s="108"/>
      <c r="K92" s="108"/>
    </row>
    <row r="93" spans="6:11">
      <c r="F93" s="108"/>
      <c r="G93" s="108"/>
      <c r="H93" s="108"/>
      <c r="I93" s="108"/>
      <c r="J93" s="108"/>
      <c r="K93" s="108"/>
    </row>
    <row r="94" spans="6:11">
      <c r="F94" s="108"/>
      <c r="G94" s="108"/>
      <c r="H94" s="108"/>
      <c r="I94" s="108"/>
      <c r="J94" s="108"/>
      <c r="K94" s="108"/>
    </row>
    <row r="95" spans="6:11">
      <c r="F95" s="108"/>
      <c r="G95" s="108"/>
      <c r="H95" s="108"/>
      <c r="I95" s="108"/>
      <c r="J95" s="108"/>
      <c r="K95" s="108"/>
    </row>
    <row r="96" spans="6:11">
      <c r="F96" s="108"/>
      <c r="G96" s="108"/>
      <c r="H96" s="108"/>
      <c r="I96" s="108"/>
      <c r="J96" s="108"/>
      <c r="K96" s="108"/>
    </row>
    <row r="97" spans="6:11">
      <c r="F97" s="108"/>
      <c r="G97" s="108"/>
      <c r="H97" s="108"/>
      <c r="I97" s="108"/>
      <c r="J97" s="108"/>
      <c r="K97" s="108"/>
    </row>
    <row r="98" spans="6:11">
      <c r="F98" s="108"/>
      <c r="G98" s="108"/>
      <c r="H98" s="108"/>
      <c r="I98" s="108"/>
      <c r="J98" s="108"/>
      <c r="K98" s="108"/>
    </row>
    <row r="99" spans="6:11">
      <c r="F99" s="108"/>
      <c r="G99" s="108"/>
      <c r="H99" s="108"/>
      <c r="I99" s="108"/>
      <c r="J99" s="108"/>
      <c r="K99" s="108"/>
    </row>
    <row r="100" spans="6:11">
      <c r="F100" s="108"/>
      <c r="G100" s="108"/>
      <c r="H100" s="108"/>
      <c r="I100" s="108"/>
      <c r="J100" s="108"/>
      <c r="K100" s="108"/>
    </row>
    <row r="101" spans="6:11">
      <c r="F101" s="108"/>
      <c r="G101" s="108"/>
      <c r="H101" s="108"/>
      <c r="I101" s="108"/>
      <c r="J101" s="108"/>
      <c r="K101" s="108"/>
    </row>
    <row r="102" spans="6:11">
      <c r="F102" s="108"/>
      <c r="G102" s="108"/>
      <c r="H102" s="108"/>
      <c r="I102" s="108"/>
      <c r="J102" s="108"/>
      <c r="K102" s="108"/>
    </row>
    <row r="183" spans="1:1">
      <c r="A183" s="59" t="s">
        <v>53</v>
      </c>
    </row>
    <row r="184" spans="1:1">
      <c r="A184" s="59" t="s">
        <v>52</v>
      </c>
    </row>
  </sheetData>
  <mergeCells count="23">
    <mergeCell ref="A9:L9"/>
    <mergeCell ref="L12:L13"/>
    <mergeCell ref="A12:A13"/>
    <mergeCell ref="C12:C13"/>
    <mergeCell ref="D12:D13"/>
    <mergeCell ref="E12:E13"/>
    <mergeCell ref="F12:F13"/>
    <mergeCell ref="G12:G13"/>
    <mergeCell ref="H12:H13"/>
    <mergeCell ref="I12:J12"/>
    <mergeCell ref="K12:K13"/>
    <mergeCell ref="A58:L58"/>
    <mergeCell ref="F21:F22"/>
    <mergeCell ref="G21:G22"/>
    <mergeCell ref="H21:H22"/>
    <mergeCell ref="I21:J21"/>
    <mergeCell ref="K21:K22"/>
    <mergeCell ref="L21:L22"/>
    <mergeCell ref="A21:A22"/>
    <mergeCell ref="B21:B22"/>
    <mergeCell ref="C21:C22"/>
    <mergeCell ref="D21:D22"/>
    <mergeCell ref="E21:E22"/>
  </mergeCells>
  <dataValidations count="1">
    <dataValidation type="list" allowBlank="1" showInputMessage="1" showErrorMessage="1" sqref="D23:D53 C23:C53" xr:uid="{00000000-0002-0000-0200-000000000000}">
      <formula1>$A$183:$A$184</formula1>
    </dataValidation>
  </dataValidations>
  <pageMargins left="0.7" right="0.7" top="0.78740157499999996" bottom="0.78740157499999996" header="0.3" footer="0.3"/>
  <pageSetup paperSize="9" scale="5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9"/>
  <sheetViews>
    <sheetView zoomScale="85" zoomScaleNormal="85" workbookViewId="0">
      <selection activeCell="K12" sqref="K12:L15"/>
    </sheetView>
  </sheetViews>
  <sheetFormatPr defaultColWidth="11.42578125" defaultRowHeight="15"/>
  <cols>
    <col min="1" max="1" width="20.85546875" style="1" customWidth="1"/>
    <col min="2" max="2" width="23.28515625" style="1" bestFit="1" customWidth="1"/>
    <col min="3" max="3" width="13.85546875" style="1" customWidth="1"/>
    <col min="4" max="4" width="14.42578125" style="1" customWidth="1"/>
    <col min="5" max="5" width="16.5703125" style="1" customWidth="1"/>
    <col min="6" max="6" width="14.7109375" style="1" customWidth="1"/>
    <col min="7" max="7" width="16.42578125" style="1" customWidth="1"/>
    <col min="8" max="8" width="14.85546875" style="1" customWidth="1"/>
    <col min="9" max="9" width="16" style="1" customWidth="1"/>
    <col min="10" max="10" width="14.140625" style="1" customWidth="1"/>
    <col min="11" max="11" width="25.85546875" style="1" customWidth="1"/>
    <col min="12" max="12" width="18.28515625" style="1" customWidth="1"/>
    <col min="13" max="16384" width="11.42578125" style="1"/>
  </cols>
  <sheetData>
    <row r="1" spans="1:12" ht="47.25" customHeight="1">
      <c r="A1" s="265" t="s">
        <v>67</v>
      </c>
      <c r="B1" s="265"/>
      <c r="C1" s="265"/>
      <c r="D1" s="265"/>
      <c r="E1" s="265"/>
      <c r="F1" s="265"/>
      <c r="G1" s="265"/>
      <c r="H1" s="265"/>
      <c r="I1" s="265"/>
      <c r="J1" s="265"/>
      <c r="K1" s="265"/>
      <c r="L1" s="265"/>
    </row>
    <row r="2" spans="1:12" ht="11.25" customHeight="1">
      <c r="A2" s="14"/>
      <c r="B2" s="14"/>
      <c r="C2" s="14"/>
      <c r="D2" s="14"/>
      <c r="E2" s="14"/>
      <c r="F2" s="14"/>
      <c r="G2" s="14"/>
      <c r="H2" s="14"/>
      <c r="I2" s="14"/>
      <c r="J2" s="14"/>
    </row>
    <row r="3" spans="1:12" ht="15" customHeight="1">
      <c r="A3" s="16"/>
      <c r="B3" s="16"/>
      <c r="C3" s="10"/>
      <c r="D3" s="10"/>
      <c r="E3" s="271" t="s">
        <v>68</v>
      </c>
      <c r="F3" s="272"/>
      <c r="G3" s="275" t="s">
        <v>69</v>
      </c>
      <c r="H3" s="276"/>
      <c r="I3" s="275" t="s">
        <v>70</v>
      </c>
      <c r="J3" s="276"/>
    </row>
    <row r="4" spans="1:12">
      <c r="A4" s="10" t="s">
        <v>71</v>
      </c>
      <c r="B4" s="10"/>
      <c r="C4" s="10"/>
      <c r="D4" s="10"/>
      <c r="E4" s="273">
        <f>'SEK Sätze'!C11</f>
        <v>73.78</v>
      </c>
      <c r="F4" s="274"/>
      <c r="G4" s="277">
        <f>'SEK Sätze'!D11</f>
        <v>75.260000000000005</v>
      </c>
      <c r="H4" s="278"/>
      <c r="I4" s="277">
        <f>'SEK Sätze'!E11</f>
        <v>76.760000000000005</v>
      </c>
      <c r="J4" s="278"/>
    </row>
    <row r="5" spans="1:12">
      <c r="A5" s="15"/>
      <c r="B5" s="15"/>
      <c r="C5" s="7"/>
      <c r="D5" s="7"/>
      <c r="E5" s="17"/>
      <c r="F5" s="7"/>
      <c r="G5" s="7"/>
      <c r="H5" s="7"/>
      <c r="I5" s="7"/>
      <c r="J5" s="7"/>
    </row>
    <row r="6" spans="1:12" ht="27.75" customHeight="1">
      <c r="A6" s="15"/>
      <c r="B6" s="15"/>
      <c r="C6" s="7"/>
      <c r="D6" s="7"/>
      <c r="E6" s="269" t="s">
        <v>72</v>
      </c>
      <c r="F6" s="270"/>
      <c r="G6" s="269" t="s">
        <v>73</v>
      </c>
      <c r="H6" s="270"/>
      <c r="I6" s="279" t="s">
        <v>74</v>
      </c>
      <c r="J6" s="270"/>
      <c r="K6" s="266" t="str">
        <f>Finanzplan!B13</f>
        <v>Kosten für den Zeitraum 01.03.2026-31.08.2027</v>
      </c>
      <c r="L6" s="267"/>
    </row>
    <row r="7" spans="1:12" ht="50.25" customHeight="1">
      <c r="A7" s="179" t="s">
        <v>75</v>
      </c>
      <c r="B7" s="196" t="s">
        <v>76</v>
      </c>
      <c r="C7" s="180" t="s">
        <v>77</v>
      </c>
      <c r="D7" s="181" t="s">
        <v>78</v>
      </c>
      <c r="E7" s="27" t="s">
        <v>79</v>
      </c>
      <c r="F7" s="38" t="s">
        <v>80</v>
      </c>
      <c r="G7" s="191" t="s">
        <v>79</v>
      </c>
      <c r="H7" s="193" t="s">
        <v>80</v>
      </c>
      <c r="I7" s="191" t="s">
        <v>79</v>
      </c>
      <c r="J7" s="192" t="s">
        <v>80</v>
      </c>
      <c r="K7" s="26" t="s">
        <v>79</v>
      </c>
      <c r="L7" s="37" t="s">
        <v>80</v>
      </c>
    </row>
    <row r="8" spans="1:12" ht="50.25" customHeight="1">
      <c r="A8" s="280" t="s">
        <v>81</v>
      </c>
      <c r="B8" s="281"/>
      <c r="C8" s="281"/>
      <c r="D8" s="281"/>
      <c r="E8" s="281"/>
      <c r="F8" s="281"/>
      <c r="G8" s="281"/>
      <c r="H8" s="281"/>
      <c r="I8" s="281"/>
      <c r="J8" s="281"/>
      <c r="K8" s="281"/>
      <c r="L8" s="282"/>
    </row>
    <row r="9" spans="1:12" ht="21" customHeight="1">
      <c r="A9" s="139"/>
      <c r="B9" s="34"/>
      <c r="C9" s="31"/>
      <c r="D9" s="140"/>
      <c r="E9" s="141"/>
      <c r="F9" s="197">
        <f>E9*$E$4</f>
        <v>0</v>
      </c>
      <c r="G9" s="214"/>
      <c r="H9" s="197">
        <f>G9*$G$4</f>
        <v>0</v>
      </c>
      <c r="I9" s="214"/>
      <c r="J9" s="215">
        <f>I9*$I$4</f>
        <v>0</v>
      </c>
      <c r="K9" s="29">
        <f>E9+G9+I9</f>
        <v>0</v>
      </c>
      <c r="L9" s="204">
        <f>F9+H9+J9</f>
        <v>0</v>
      </c>
    </row>
    <row r="10" spans="1:12" ht="21" customHeight="1">
      <c r="A10" s="139"/>
      <c r="B10" s="34"/>
      <c r="C10" s="31"/>
      <c r="D10" s="140"/>
      <c r="E10" s="141"/>
      <c r="F10" s="197">
        <f>E10*$E$4</f>
        <v>0</v>
      </c>
      <c r="G10" s="214"/>
      <c r="H10" s="197">
        <f t="shared" ref="H10:H12" si="0">G10*$G$4</f>
        <v>0</v>
      </c>
      <c r="I10" s="214"/>
      <c r="J10" s="215">
        <f t="shared" ref="J10:J12" si="1">I10*$I$4</f>
        <v>0</v>
      </c>
      <c r="K10" s="29">
        <f>E10+G10+I10</f>
        <v>0</v>
      </c>
      <c r="L10" s="204">
        <f>F10+H10+J10</f>
        <v>0</v>
      </c>
    </row>
    <row r="11" spans="1:12" ht="21" customHeight="1">
      <c r="A11" s="283" t="s">
        <v>82</v>
      </c>
      <c r="B11" s="284"/>
      <c r="C11" s="284"/>
      <c r="D11" s="284"/>
      <c r="E11" s="284"/>
      <c r="F11" s="284"/>
      <c r="G11" s="284"/>
      <c r="H11" s="284"/>
      <c r="I11" s="284"/>
      <c r="J11" s="284"/>
      <c r="K11" s="284"/>
      <c r="L11" s="285"/>
    </row>
    <row r="12" spans="1:12" ht="21" customHeight="1">
      <c r="A12" s="139"/>
      <c r="B12" s="34"/>
      <c r="C12" s="31"/>
      <c r="D12" s="140"/>
      <c r="E12" s="141"/>
      <c r="F12" s="197">
        <f t="shared" ref="F12" si="2">E12*$E$4</f>
        <v>0</v>
      </c>
      <c r="G12" s="214"/>
      <c r="H12" s="197">
        <f t="shared" si="0"/>
        <v>0</v>
      </c>
      <c r="I12" s="214"/>
      <c r="J12" s="215">
        <f t="shared" si="1"/>
        <v>0</v>
      </c>
      <c r="K12" s="29">
        <f t="shared" ref="K12:L14" si="3">E12+G12+I12</f>
        <v>0</v>
      </c>
      <c r="L12" s="204">
        <f t="shared" si="3"/>
        <v>0</v>
      </c>
    </row>
    <row r="13" spans="1:12" ht="21" customHeight="1">
      <c r="A13" s="139"/>
      <c r="B13" s="35"/>
      <c r="C13" s="31"/>
      <c r="D13" s="140"/>
      <c r="E13" s="141"/>
      <c r="F13" s="197">
        <f t="shared" ref="F13:F14" si="4">E13*$E$4</f>
        <v>0</v>
      </c>
      <c r="G13" s="214"/>
      <c r="H13" s="197">
        <f>G13*$G$4</f>
        <v>0</v>
      </c>
      <c r="I13" s="214"/>
      <c r="J13" s="215">
        <f>I13*$I$4</f>
        <v>0</v>
      </c>
      <c r="K13" s="29">
        <f t="shared" si="3"/>
        <v>0</v>
      </c>
      <c r="L13" s="204">
        <f t="shared" si="3"/>
        <v>0</v>
      </c>
    </row>
    <row r="14" spans="1:12" ht="21" customHeight="1">
      <c r="A14" s="143"/>
      <c r="B14" s="44"/>
      <c r="C14" s="45"/>
      <c r="D14" s="144"/>
      <c r="E14" s="142"/>
      <c r="F14" s="199">
        <f t="shared" si="4"/>
        <v>0</v>
      </c>
      <c r="G14" s="216"/>
      <c r="H14" s="217">
        <f>G14*$G$4</f>
        <v>0</v>
      </c>
      <c r="I14" s="216"/>
      <c r="J14" s="215">
        <f>I14*$I$4</f>
        <v>0</v>
      </c>
      <c r="K14" s="46">
        <f t="shared" si="3"/>
        <v>0</v>
      </c>
      <c r="L14" s="220">
        <f t="shared" si="3"/>
        <v>0</v>
      </c>
    </row>
    <row r="15" spans="1:12" ht="21" customHeight="1">
      <c r="A15" s="48" t="s">
        <v>65</v>
      </c>
      <c r="B15" s="49"/>
      <c r="C15" s="50"/>
      <c r="D15" s="146"/>
      <c r="E15" s="147">
        <f t="shared" ref="E15:H15" si="5">SUM(E9:E14)</f>
        <v>0</v>
      </c>
      <c r="F15" s="213">
        <f t="shared" si="5"/>
        <v>0</v>
      </c>
      <c r="G15" s="218">
        <f t="shared" si="5"/>
        <v>0</v>
      </c>
      <c r="H15" s="219">
        <f t="shared" si="5"/>
        <v>0</v>
      </c>
      <c r="I15" s="218">
        <f>SUM(I9:I14)</f>
        <v>0</v>
      </c>
      <c r="J15" s="219">
        <f>SUM(J9:J14)</f>
        <v>0</v>
      </c>
      <c r="K15" s="51">
        <f>SUM(K9:K14)</f>
        <v>0</v>
      </c>
      <c r="L15" s="221">
        <f>SUM(L9:L14)</f>
        <v>0</v>
      </c>
    </row>
    <row r="16" spans="1:12" ht="26.25" customHeight="1">
      <c r="A16" s="7"/>
      <c r="B16" s="7"/>
      <c r="C16" s="7"/>
      <c r="D16" s="7"/>
    </row>
    <row r="17" spans="1:15">
      <c r="A17" s="7"/>
      <c r="B17" s="7"/>
      <c r="C17" s="7"/>
      <c r="D17" s="7"/>
      <c r="E17" s="7"/>
      <c r="F17" s="7"/>
      <c r="G17" s="7"/>
      <c r="H17" s="7"/>
      <c r="I17" s="7"/>
      <c r="J17" s="24"/>
    </row>
    <row r="18" spans="1:15">
      <c r="A18" s="7"/>
      <c r="B18" s="7"/>
      <c r="C18" s="7"/>
      <c r="D18" s="7"/>
      <c r="E18" s="7"/>
      <c r="F18" s="7"/>
      <c r="G18" s="7"/>
      <c r="H18" s="7"/>
      <c r="I18" s="7"/>
      <c r="J18" s="7"/>
    </row>
    <row r="19" spans="1:15" ht="15" customHeight="1">
      <c r="A19" s="263" t="s">
        <v>83</v>
      </c>
      <c r="B19" s="263"/>
      <c r="C19" s="263"/>
      <c r="D19" s="263"/>
      <c r="E19" s="263"/>
      <c r="F19" s="263"/>
      <c r="G19" s="263"/>
      <c r="H19" s="263"/>
      <c r="I19" s="263"/>
      <c r="J19" s="263"/>
      <c r="K19" s="263"/>
      <c r="L19" s="263"/>
    </row>
    <row r="20" spans="1:15">
      <c r="A20" s="195"/>
      <c r="B20" s="195"/>
      <c r="C20" s="195"/>
      <c r="D20" s="195"/>
      <c r="E20" s="195"/>
      <c r="F20" s="195"/>
      <c r="G20" s="195"/>
      <c r="H20" s="195"/>
      <c r="I20" s="195"/>
      <c r="J20" s="195"/>
    </row>
    <row r="21" spans="1:15">
      <c r="A21" s="268"/>
      <c r="B21" s="268"/>
      <c r="C21" s="18"/>
      <c r="D21" s="18"/>
      <c r="E21" s="10"/>
      <c r="F21" s="10"/>
      <c r="G21" s="10"/>
      <c r="H21" s="10"/>
      <c r="I21" s="10"/>
      <c r="J21" s="7"/>
    </row>
    <row r="22" spans="1:15" ht="31.5" customHeight="1">
      <c r="A22" s="264" t="s">
        <v>84</v>
      </c>
      <c r="B22" s="264"/>
      <c r="C22" s="264"/>
      <c r="D22" s="264"/>
      <c r="E22" s="264"/>
      <c r="F22" s="264"/>
      <c r="G22" s="264"/>
      <c r="H22" s="264"/>
      <c r="I22" s="264"/>
      <c r="J22" s="264"/>
      <c r="K22" s="264"/>
      <c r="L22" s="264"/>
    </row>
    <row r="23" spans="1:15">
      <c r="A23" s="194"/>
      <c r="B23" s="194"/>
      <c r="C23" s="194"/>
      <c r="D23" s="194"/>
      <c r="E23" s="194"/>
      <c r="F23" s="194"/>
      <c r="G23" s="194"/>
      <c r="H23" s="194"/>
      <c r="I23" s="194"/>
      <c r="J23" s="194"/>
    </row>
    <row r="29" spans="1:15">
      <c r="O29" s="28"/>
    </row>
  </sheetData>
  <mergeCells count="16">
    <mergeCell ref="A19:L19"/>
    <mergeCell ref="A22:L22"/>
    <mergeCell ref="A1:L1"/>
    <mergeCell ref="K6:L6"/>
    <mergeCell ref="A21:B21"/>
    <mergeCell ref="E6:F6"/>
    <mergeCell ref="E3:F3"/>
    <mergeCell ref="E4:F4"/>
    <mergeCell ref="G6:H6"/>
    <mergeCell ref="G3:H3"/>
    <mergeCell ref="G4:H4"/>
    <mergeCell ref="I3:J3"/>
    <mergeCell ref="I4:J4"/>
    <mergeCell ref="I6:J6"/>
    <mergeCell ref="A8:L8"/>
    <mergeCell ref="A11:L11"/>
  </mergeCells>
  <pageMargins left="0.31496062992125984" right="0.31496062992125984" top="0.9055118110236221" bottom="0.39370078740157483" header="0.31496062992125984" footer="0.31496062992125984"/>
  <pageSetup paperSize="9" scale="67" orientation="landscape" r:id="rId1"/>
  <headerFooter>
    <oddFooter>&amp;L&amp;8Diese Maßnahme wird aus Mitteln des Europäischen Sozialfonds finanziert&amp;R&amp;8&amp;F -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6"/>
  <sheetViews>
    <sheetView zoomScaleNormal="100" workbookViewId="0">
      <selection activeCell="F13" sqref="F13"/>
    </sheetView>
  </sheetViews>
  <sheetFormatPr defaultColWidth="11.42578125" defaultRowHeight="15"/>
  <cols>
    <col min="1" max="2" width="20.85546875" style="1" customWidth="1"/>
    <col min="3" max="3" width="23.140625" style="1" bestFit="1" customWidth="1"/>
    <col min="4" max="4" width="13" style="1" customWidth="1"/>
    <col min="5" max="5" width="12.7109375" style="1" customWidth="1"/>
    <col min="6" max="6" width="14.42578125" style="1" customWidth="1"/>
    <col min="7" max="9" width="14.7109375" style="1" customWidth="1"/>
    <col min="10" max="10" width="15" style="1" customWidth="1"/>
    <col min="11" max="11" width="14" style="1" customWidth="1"/>
    <col min="12" max="12" width="15.5703125" style="1" customWidth="1"/>
    <col min="13" max="13" width="16.140625" style="1" customWidth="1"/>
    <col min="14" max="16384" width="11.42578125" style="1"/>
  </cols>
  <sheetData>
    <row r="1" spans="1:13" ht="47.25" customHeight="1">
      <c r="A1" s="265" t="s">
        <v>85</v>
      </c>
      <c r="B1" s="265"/>
      <c r="C1" s="265"/>
      <c r="D1" s="265"/>
      <c r="E1" s="265"/>
      <c r="F1" s="265"/>
      <c r="G1" s="265"/>
      <c r="H1" s="265"/>
      <c r="I1" s="265"/>
      <c r="J1" s="265"/>
      <c r="K1" s="265"/>
      <c r="L1" s="265"/>
      <c r="M1" s="265"/>
    </row>
    <row r="2" spans="1:13" ht="11.25" customHeight="1">
      <c r="A2" s="14"/>
      <c r="B2" s="14"/>
      <c r="C2" s="14"/>
      <c r="D2" s="14"/>
      <c r="E2" s="14"/>
      <c r="F2" s="14"/>
      <c r="G2" s="14"/>
      <c r="H2" s="14"/>
      <c r="I2" s="14"/>
      <c r="J2" s="14"/>
      <c r="K2" s="14"/>
    </row>
    <row r="3" spans="1:13" ht="15" customHeight="1">
      <c r="A3" s="16"/>
      <c r="B3" s="16"/>
      <c r="C3" s="16"/>
      <c r="D3" s="10"/>
      <c r="E3" s="10"/>
      <c r="F3" s="271" t="s">
        <v>68</v>
      </c>
      <c r="G3" s="272"/>
      <c r="H3" s="275" t="s">
        <v>69</v>
      </c>
      <c r="I3" s="276"/>
      <c r="J3" s="275" t="s">
        <v>70</v>
      </c>
      <c r="K3" s="276"/>
    </row>
    <row r="4" spans="1:13">
      <c r="A4" s="10" t="s">
        <v>71</v>
      </c>
      <c r="B4" s="10"/>
      <c r="C4" s="10"/>
      <c r="D4" s="10"/>
      <c r="E4" s="10"/>
      <c r="F4" s="273">
        <f>'SEK Sätze'!C12</f>
        <v>56.9</v>
      </c>
      <c r="G4" s="274"/>
      <c r="H4" s="277">
        <f>'SEK Sätze'!D12</f>
        <v>58.04</v>
      </c>
      <c r="I4" s="278"/>
      <c r="J4" s="277">
        <f>'SEK Sätze'!E12</f>
        <v>59.2</v>
      </c>
      <c r="K4" s="278"/>
    </row>
    <row r="5" spans="1:13">
      <c r="A5" s="15"/>
      <c r="B5" s="15"/>
      <c r="C5" s="15"/>
      <c r="D5" s="7"/>
      <c r="E5" s="7"/>
      <c r="F5" s="7"/>
      <c r="G5" s="7"/>
      <c r="H5" s="7"/>
      <c r="I5" s="7"/>
      <c r="J5" s="7"/>
      <c r="K5" s="7"/>
    </row>
    <row r="6" spans="1:13" ht="28.5" customHeight="1">
      <c r="A6" s="15"/>
      <c r="B6" s="15"/>
      <c r="C6" s="15"/>
      <c r="D6" s="7"/>
      <c r="E6" s="7"/>
      <c r="F6" s="269" t="s">
        <v>72</v>
      </c>
      <c r="G6" s="270"/>
      <c r="H6" s="269" t="s">
        <v>73</v>
      </c>
      <c r="I6" s="270"/>
      <c r="J6" s="279" t="s">
        <v>74</v>
      </c>
      <c r="K6" s="270"/>
      <c r="L6" s="286" t="s">
        <v>7</v>
      </c>
      <c r="M6" s="287"/>
    </row>
    <row r="7" spans="1:13" s="168" customFormat="1" ht="38.25" customHeight="1">
      <c r="A7" s="179" t="s">
        <v>75</v>
      </c>
      <c r="B7" s="179" t="s">
        <v>37</v>
      </c>
      <c r="C7" s="180" t="s">
        <v>86</v>
      </c>
      <c r="D7" s="180" t="s">
        <v>77</v>
      </c>
      <c r="E7" s="181" t="s">
        <v>78</v>
      </c>
      <c r="F7" s="27" t="s">
        <v>79</v>
      </c>
      <c r="G7" s="38" t="s">
        <v>80</v>
      </c>
      <c r="H7" s="26" t="s">
        <v>79</v>
      </c>
      <c r="I7" s="38" t="s">
        <v>80</v>
      </c>
      <c r="J7" s="26" t="s">
        <v>79</v>
      </c>
      <c r="K7" s="38" t="s">
        <v>80</v>
      </c>
      <c r="L7" s="26" t="s">
        <v>79</v>
      </c>
      <c r="M7" s="37" t="s">
        <v>80</v>
      </c>
    </row>
    <row r="8" spans="1:13" s="168" customFormat="1" ht="38.25" customHeight="1">
      <c r="A8" s="280" t="s">
        <v>81</v>
      </c>
      <c r="B8" s="281"/>
      <c r="C8" s="281"/>
      <c r="D8" s="281"/>
      <c r="E8" s="281"/>
      <c r="F8" s="281"/>
      <c r="G8" s="281"/>
      <c r="H8" s="281"/>
      <c r="I8" s="281"/>
      <c r="J8" s="281"/>
      <c r="K8" s="281"/>
      <c r="L8" s="281"/>
      <c r="M8" s="282"/>
    </row>
    <row r="9" spans="1:13" ht="21" customHeight="1">
      <c r="A9" s="139"/>
      <c r="B9" s="139"/>
      <c r="C9" s="34"/>
      <c r="D9" s="31"/>
      <c r="E9" s="140"/>
      <c r="F9" s="141"/>
      <c r="G9" s="30">
        <f>F9*$F$4</f>
        <v>0</v>
      </c>
      <c r="H9" s="29"/>
      <c r="I9" s="30">
        <f>H9*$H$4</f>
        <v>0</v>
      </c>
      <c r="J9" s="29"/>
      <c r="K9" s="30">
        <f>J9*$J$4</f>
        <v>0</v>
      </c>
      <c r="L9" s="29">
        <f t="shared" ref="L9:M11" si="0">F9+H9+J9</f>
        <v>0</v>
      </c>
      <c r="M9" s="30">
        <f t="shared" si="0"/>
        <v>0</v>
      </c>
    </row>
    <row r="10" spans="1:13" ht="21" customHeight="1">
      <c r="A10" s="139"/>
      <c r="B10" s="139"/>
      <c r="C10" s="35"/>
      <c r="D10" s="31"/>
      <c r="E10" s="140"/>
      <c r="F10" s="141"/>
      <c r="G10" s="30">
        <f>F10*$F$4</f>
        <v>0</v>
      </c>
      <c r="H10" s="29"/>
      <c r="I10" s="30">
        <f>H10*$H$4</f>
        <v>0</v>
      </c>
      <c r="J10" s="29"/>
      <c r="K10" s="30">
        <f t="shared" ref="K10:K26" si="1">J10*$J$4</f>
        <v>0</v>
      </c>
      <c r="L10" s="29">
        <f t="shared" si="0"/>
        <v>0</v>
      </c>
      <c r="M10" s="30">
        <f t="shared" si="0"/>
        <v>0</v>
      </c>
    </row>
    <row r="11" spans="1:13" ht="21" customHeight="1">
      <c r="A11" s="139"/>
      <c r="B11" s="139"/>
      <c r="C11" s="35"/>
      <c r="D11" s="31"/>
      <c r="E11" s="140"/>
      <c r="F11" s="141"/>
      <c r="G11" s="30">
        <f t="shared" ref="G11:G27" si="2">F11*$F$4</f>
        <v>0</v>
      </c>
      <c r="H11" s="29"/>
      <c r="I11" s="30">
        <f t="shared" ref="I11:I27" si="3">H11*$H$4</f>
        <v>0</v>
      </c>
      <c r="J11" s="29"/>
      <c r="K11" s="30">
        <f t="shared" si="1"/>
        <v>0</v>
      </c>
      <c r="L11" s="29">
        <f t="shared" si="0"/>
        <v>0</v>
      </c>
      <c r="M11" s="30">
        <f t="shared" si="0"/>
        <v>0</v>
      </c>
    </row>
    <row r="12" spans="1:13" ht="21" customHeight="1">
      <c r="A12" s="283" t="s">
        <v>82</v>
      </c>
      <c r="B12" s="284"/>
      <c r="C12" s="284"/>
      <c r="D12" s="284"/>
      <c r="E12" s="284"/>
      <c r="F12" s="284"/>
      <c r="G12" s="284"/>
      <c r="H12" s="284"/>
      <c r="I12" s="284"/>
      <c r="J12" s="284"/>
      <c r="K12" s="284"/>
      <c r="L12" s="284"/>
      <c r="M12" s="285"/>
    </row>
    <row r="13" spans="1:13" ht="21" customHeight="1">
      <c r="A13" s="139"/>
      <c r="B13" s="139"/>
      <c r="C13" s="35"/>
      <c r="D13" s="31"/>
      <c r="E13" s="140"/>
      <c r="F13" s="141"/>
      <c r="G13" s="30">
        <f t="shared" si="2"/>
        <v>0</v>
      </c>
      <c r="H13" s="29"/>
      <c r="I13" s="30">
        <f t="shared" si="3"/>
        <v>0</v>
      </c>
      <c r="J13" s="29"/>
      <c r="K13" s="30">
        <f t="shared" si="1"/>
        <v>0</v>
      </c>
      <c r="L13" s="29">
        <f t="shared" ref="L13:L27" si="4">F13+H13+J13</f>
        <v>0</v>
      </c>
      <c r="M13" s="30">
        <f t="shared" ref="M13:M27" si="5">G13+I13+K13</f>
        <v>0</v>
      </c>
    </row>
    <row r="14" spans="1:13" ht="21" customHeight="1">
      <c r="A14" s="139"/>
      <c r="B14" s="139"/>
      <c r="C14" s="35"/>
      <c r="D14" s="31"/>
      <c r="E14" s="140"/>
      <c r="F14" s="141"/>
      <c r="G14" s="30">
        <f t="shared" si="2"/>
        <v>0</v>
      </c>
      <c r="H14" s="29"/>
      <c r="I14" s="30">
        <f t="shared" si="3"/>
        <v>0</v>
      </c>
      <c r="J14" s="29"/>
      <c r="K14" s="30">
        <f t="shared" si="1"/>
        <v>0</v>
      </c>
      <c r="L14" s="29">
        <f t="shared" si="4"/>
        <v>0</v>
      </c>
      <c r="M14" s="30">
        <f t="shared" si="5"/>
        <v>0</v>
      </c>
    </row>
    <row r="15" spans="1:13" ht="21" customHeight="1">
      <c r="A15" s="139"/>
      <c r="B15" s="139"/>
      <c r="C15" s="35"/>
      <c r="D15" s="31"/>
      <c r="E15" s="140"/>
      <c r="F15" s="141"/>
      <c r="G15" s="30">
        <f t="shared" si="2"/>
        <v>0</v>
      </c>
      <c r="H15" s="29"/>
      <c r="I15" s="30">
        <f t="shared" si="3"/>
        <v>0</v>
      </c>
      <c r="J15" s="29"/>
      <c r="K15" s="30">
        <f t="shared" si="1"/>
        <v>0</v>
      </c>
      <c r="L15" s="29">
        <f t="shared" si="4"/>
        <v>0</v>
      </c>
      <c r="M15" s="30">
        <f t="shared" si="5"/>
        <v>0</v>
      </c>
    </row>
    <row r="16" spans="1:13" ht="21" customHeight="1">
      <c r="A16" s="139"/>
      <c r="B16" s="139"/>
      <c r="C16" s="35"/>
      <c r="D16" s="31"/>
      <c r="E16" s="140"/>
      <c r="F16" s="141"/>
      <c r="G16" s="30">
        <f t="shared" si="2"/>
        <v>0</v>
      </c>
      <c r="H16" s="29"/>
      <c r="I16" s="30">
        <f t="shared" si="3"/>
        <v>0</v>
      </c>
      <c r="J16" s="29"/>
      <c r="K16" s="30">
        <f t="shared" si="1"/>
        <v>0</v>
      </c>
      <c r="L16" s="29">
        <f t="shared" si="4"/>
        <v>0</v>
      </c>
      <c r="M16" s="30">
        <f t="shared" si="5"/>
        <v>0</v>
      </c>
    </row>
    <row r="17" spans="1:13" ht="21" customHeight="1">
      <c r="A17" s="139"/>
      <c r="B17" s="139"/>
      <c r="C17" s="35"/>
      <c r="D17" s="31"/>
      <c r="E17" s="140"/>
      <c r="F17" s="141"/>
      <c r="G17" s="30">
        <f t="shared" si="2"/>
        <v>0</v>
      </c>
      <c r="H17" s="29"/>
      <c r="I17" s="30">
        <f t="shared" si="3"/>
        <v>0</v>
      </c>
      <c r="J17" s="29"/>
      <c r="K17" s="30">
        <f t="shared" si="1"/>
        <v>0</v>
      </c>
      <c r="L17" s="29">
        <f t="shared" si="4"/>
        <v>0</v>
      </c>
      <c r="M17" s="30">
        <f t="shared" si="5"/>
        <v>0</v>
      </c>
    </row>
    <row r="18" spans="1:13" ht="21" customHeight="1">
      <c r="A18" s="139"/>
      <c r="B18" s="139"/>
      <c r="C18" s="35"/>
      <c r="D18" s="31"/>
      <c r="E18" s="140"/>
      <c r="F18" s="141"/>
      <c r="G18" s="30">
        <f t="shared" si="2"/>
        <v>0</v>
      </c>
      <c r="H18" s="29"/>
      <c r="I18" s="30">
        <f t="shared" si="3"/>
        <v>0</v>
      </c>
      <c r="J18" s="29"/>
      <c r="K18" s="30">
        <f t="shared" si="1"/>
        <v>0</v>
      </c>
      <c r="L18" s="29">
        <f t="shared" si="4"/>
        <v>0</v>
      </c>
      <c r="M18" s="30">
        <f t="shared" si="5"/>
        <v>0</v>
      </c>
    </row>
    <row r="19" spans="1:13" ht="21" customHeight="1">
      <c r="A19" s="139"/>
      <c r="B19" s="139"/>
      <c r="C19" s="35"/>
      <c r="D19" s="31"/>
      <c r="E19" s="140"/>
      <c r="F19" s="141"/>
      <c r="G19" s="30">
        <f t="shared" si="2"/>
        <v>0</v>
      </c>
      <c r="H19" s="29"/>
      <c r="I19" s="30">
        <f t="shared" si="3"/>
        <v>0</v>
      </c>
      <c r="J19" s="29"/>
      <c r="K19" s="30">
        <f t="shared" si="1"/>
        <v>0</v>
      </c>
      <c r="L19" s="29">
        <f t="shared" si="4"/>
        <v>0</v>
      </c>
      <c r="M19" s="30">
        <f t="shared" si="5"/>
        <v>0</v>
      </c>
    </row>
    <row r="20" spans="1:13" ht="21" customHeight="1">
      <c r="A20" s="139"/>
      <c r="B20" s="139"/>
      <c r="C20" s="35"/>
      <c r="D20" s="31"/>
      <c r="E20" s="140"/>
      <c r="F20" s="141"/>
      <c r="G20" s="30">
        <f t="shared" si="2"/>
        <v>0</v>
      </c>
      <c r="H20" s="29"/>
      <c r="I20" s="30">
        <f t="shared" si="3"/>
        <v>0</v>
      </c>
      <c r="J20" s="29"/>
      <c r="K20" s="30">
        <f t="shared" si="1"/>
        <v>0</v>
      </c>
      <c r="L20" s="29">
        <f t="shared" si="4"/>
        <v>0</v>
      </c>
      <c r="M20" s="30">
        <f t="shared" si="5"/>
        <v>0</v>
      </c>
    </row>
    <row r="21" spans="1:13" ht="21" customHeight="1">
      <c r="A21" s="139"/>
      <c r="B21" s="139"/>
      <c r="C21" s="35"/>
      <c r="D21" s="31"/>
      <c r="E21" s="140"/>
      <c r="F21" s="141"/>
      <c r="G21" s="30">
        <f t="shared" si="2"/>
        <v>0</v>
      </c>
      <c r="H21" s="29"/>
      <c r="I21" s="30">
        <f t="shared" si="3"/>
        <v>0</v>
      </c>
      <c r="J21" s="29"/>
      <c r="K21" s="30">
        <f t="shared" si="1"/>
        <v>0</v>
      </c>
      <c r="L21" s="29">
        <f t="shared" si="4"/>
        <v>0</v>
      </c>
      <c r="M21" s="30">
        <f t="shared" si="5"/>
        <v>0</v>
      </c>
    </row>
    <row r="22" spans="1:13" ht="21" customHeight="1">
      <c r="A22" s="139"/>
      <c r="B22" s="139"/>
      <c r="C22" s="35"/>
      <c r="D22" s="31"/>
      <c r="E22" s="140"/>
      <c r="F22" s="141"/>
      <c r="G22" s="30">
        <f t="shared" si="2"/>
        <v>0</v>
      </c>
      <c r="H22" s="29"/>
      <c r="I22" s="30">
        <f t="shared" si="3"/>
        <v>0</v>
      </c>
      <c r="J22" s="29"/>
      <c r="K22" s="30">
        <f t="shared" si="1"/>
        <v>0</v>
      </c>
      <c r="L22" s="29">
        <f t="shared" si="4"/>
        <v>0</v>
      </c>
      <c r="M22" s="30">
        <f t="shared" si="5"/>
        <v>0</v>
      </c>
    </row>
    <row r="23" spans="1:13" ht="21" customHeight="1">
      <c r="A23" s="139"/>
      <c r="B23" s="139"/>
      <c r="C23" s="35"/>
      <c r="D23" s="31"/>
      <c r="E23" s="140"/>
      <c r="F23" s="141"/>
      <c r="G23" s="30">
        <f t="shared" si="2"/>
        <v>0</v>
      </c>
      <c r="H23" s="29"/>
      <c r="I23" s="30">
        <f t="shared" si="3"/>
        <v>0</v>
      </c>
      <c r="J23" s="29"/>
      <c r="K23" s="30">
        <f t="shared" si="1"/>
        <v>0</v>
      </c>
      <c r="L23" s="29">
        <f t="shared" si="4"/>
        <v>0</v>
      </c>
      <c r="M23" s="30">
        <f t="shared" si="5"/>
        <v>0</v>
      </c>
    </row>
    <row r="24" spans="1:13" ht="21" customHeight="1">
      <c r="A24" s="139"/>
      <c r="B24" s="139"/>
      <c r="C24" s="35"/>
      <c r="D24" s="31"/>
      <c r="E24" s="140"/>
      <c r="F24" s="141"/>
      <c r="G24" s="30">
        <f>F24*$F$4</f>
        <v>0</v>
      </c>
      <c r="H24" s="29"/>
      <c r="I24" s="30">
        <f t="shared" si="3"/>
        <v>0</v>
      </c>
      <c r="J24" s="29"/>
      <c r="K24" s="30">
        <f t="shared" si="1"/>
        <v>0</v>
      </c>
      <c r="L24" s="29">
        <f t="shared" si="4"/>
        <v>0</v>
      </c>
      <c r="M24" s="30">
        <f t="shared" si="5"/>
        <v>0</v>
      </c>
    </row>
    <row r="25" spans="1:13" ht="21" customHeight="1">
      <c r="A25" s="139"/>
      <c r="B25" s="139"/>
      <c r="C25" s="35"/>
      <c r="D25" s="31"/>
      <c r="E25" s="140"/>
      <c r="F25" s="141"/>
      <c r="G25" s="30">
        <f t="shared" si="2"/>
        <v>0</v>
      </c>
      <c r="H25" s="29"/>
      <c r="I25" s="30">
        <f t="shared" si="3"/>
        <v>0</v>
      </c>
      <c r="J25" s="29"/>
      <c r="K25" s="30">
        <f t="shared" si="1"/>
        <v>0</v>
      </c>
      <c r="L25" s="29">
        <f t="shared" si="4"/>
        <v>0</v>
      </c>
      <c r="M25" s="30">
        <f t="shared" si="5"/>
        <v>0</v>
      </c>
    </row>
    <row r="26" spans="1:13" ht="21" customHeight="1">
      <c r="A26" s="139"/>
      <c r="B26" s="139"/>
      <c r="C26" s="35"/>
      <c r="D26" s="31"/>
      <c r="E26" s="140"/>
      <c r="F26" s="141"/>
      <c r="G26" s="30">
        <f t="shared" si="2"/>
        <v>0</v>
      </c>
      <c r="H26" s="29"/>
      <c r="I26" s="30">
        <f>H26*$H$4</f>
        <v>0</v>
      </c>
      <c r="J26" s="29"/>
      <c r="K26" s="30">
        <f t="shared" si="1"/>
        <v>0</v>
      </c>
      <c r="L26" s="29">
        <f t="shared" si="4"/>
        <v>0</v>
      </c>
      <c r="M26" s="30">
        <f t="shared" si="5"/>
        <v>0</v>
      </c>
    </row>
    <row r="27" spans="1:13" ht="21" customHeight="1">
      <c r="A27" s="143"/>
      <c r="B27" s="143"/>
      <c r="C27" s="44"/>
      <c r="D27" s="45"/>
      <c r="E27" s="144"/>
      <c r="F27" s="142"/>
      <c r="G27" s="47">
        <f t="shared" si="2"/>
        <v>0</v>
      </c>
      <c r="H27" s="46"/>
      <c r="I27" s="47">
        <f t="shared" si="3"/>
        <v>0</v>
      </c>
      <c r="J27" s="46"/>
      <c r="K27" s="30">
        <f>J27*$J$4</f>
        <v>0</v>
      </c>
      <c r="L27" s="46">
        <f t="shared" si="4"/>
        <v>0</v>
      </c>
      <c r="M27" s="47">
        <f t="shared" si="5"/>
        <v>0</v>
      </c>
    </row>
    <row r="28" spans="1:13" ht="21" customHeight="1">
      <c r="A28" s="148" t="s">
        <v>65</v>
      </c>
      <c r="B28" s="145"/>
      <c r="C28" s="49"/>
      <c r="D28" s="50"/>
      <c r="E28" s="146"/>
      <c r="F28" s="147">
        <f t="shared" ref="F28:I28" si="6">SUM(F9:F27)</f>
        <v>0</v>
      </c>
      <c r="G28" s="52">
        <f t="shared" si="6"/>
        <v>0</v>
      </c>
      <c r="H28" s="51">
        <f t="shared" si="6"/>
        <v>0</v>
      </c>
      <c r="I28" s="52">
        <f t="shared" si="6"/>
        <v>0</v>
      </c>
      <c r="J28" s="51">
        <f>SUM(J9:J27)</f>
        <v>0</v>
      </c>
      <c r="K28" s="52">
        <f>SUM(K9:K27)</f>
        <v>0</v>
      </c>
      <c r="L28" s="51">
        <f>SUM(L9:L27)</f>
        <v>0</v>
      </c>
      <c r="M28" s="53">
        <f>SUM(M9:M27)</f>
        <v>0</v>
      </c>
    </row>
    <row r="29" spans="1:13" ht="26.25" customHeight="1">
      <c r="A29" s="7"/>
      <c r="B29" s="7"/>
      <c r="C29" s="7"/>
      <c r="D29" s="7"/>
      <c r="E29" s="7"/>
    </row>
    <row r="30" spans="1:13">
      <c r="A30" s="7"/>
      <c r="B30" s="7"/>
      <c r="C30" s="7"/>
      <c r="D30" s="7"/>
      <c r="E30" s="7"/>
      <c r="F30" s="7"/>
      <c r="G30" s="7"/>
      <c r="H30" s="7"/>
      <c r="I30" s="7"/>
      <c r="J30" s="7"/>
      <c r="K30" s="7"/>
    </row>
    <row r="31" spans="1:13">
      <c r="A31" s="7"/>
      <c r="B31" s="7"/>
      <c r="C31" s="7"/>
      <c r="D31" s="7"/>
      <c r="E31" s="7"/>
      <c r="F31" s="7"/>
      <c r="G31" s="7"/>
      <c r="H31" s="7"/>
      <c r="I31" s="7"/>
      <c r="J31" s="7"/>
      <c r="K31" s="7"/>
    </row>
    <row r="32" spans="1:13" ht="15" customHeight="1">
      <c r="A32" s="263" t="s">
        <v>87</v>
      </c>
      <c r="B32" s="263"/>
      <c r="C32" s="263"/>
      <c r="D32" s="263"/>
      <c r="E32" s="263"/>
      <c r="F32" s="263"/>
      <c r="G32" s="263"/>
      <c r="H32" s="263"/>
      <c r="I32" s="263"/>
      <c r="J32" s="263"/>
      <c r="K32" s="263"/>
      <c r="L32" s="263"/>
      <c r="M32" s="263"/>
    </row>
    <row r="33" spans="1:13">
      <c r="A33" s="195"/>
      <c r="B33" s="195"/>
      <c r="C33" s="195"/>
      <c r="D33" s="195"/>
      <c r="E33" s="195"/>
      <c r="F33" s="195"/>
      <c r="G33" s="195"/>
      <c r="H33" s="195"/>
      <c r="I33" s="195"/>
      <c r="J33" s="195"/>
      <c r="K33" s="195"/>
    </row>
    <row r="34" spans="1:13">
      <c r="A34" s="268"/>
      <c r="B34" s="268"/>
      <c r="C34" s="268"/>
      <c r="D34" s="18"/>
      <c r="E34" s="18"/>
      <c r="F34" s="10"/>
      <c r="G34" s="10"/>
      <c r="H34" s="10"/>
      <c r="I34" s="10"/>
      <c r="J34" s="10"/>
      <c r="K34" s="7"/>
    </row>
    <row r="35" spans="1:13" ht="15" customHeight="1">
      <c r="A35" s="264" t="s">
        <v>84</v>
      </c>
      <c r="B35" s="264"/>
      <c r="C35" s="264"/>
      <c r="D35" s="264"/>
      <c r="E35" s="264"/>
      <c r="F35" s="264"/>
      <c r="G35" s="264"/>
      <c r="H35" s="264"/>
      <c r="I35" s="264"/>
      <c r="J35" s="264"/>
      <c r="K35" s="264"/>
      <c r="L35" s="264"/>
      <c r="M35" s="264"/>
    </row>
    <row r="36" spans="1:13">
      <c r="A36" s="194"/>
      <c r="B36" s="194"/>
      <c r="C36" s="194"/>
      <c r="D36" s="194"/>
      <c r="E36" s="194"/>
      <c r="F36" s="194"/>
      <c r="G36" s="194"/>
      <c r="H36" s="194"/>
      <c r="I36" s="194"/>
      <c r="J36" s="194"/>
      <c r="K36" s="194"/>
    </row>
  </sheetData>
  <mergeCells count="16">
    <mergeCell ref="A1:M1"/>
    <mergeCell ref="A32:M32"/>
    <mergeCell ref="A8:M8"/>
    <mergeCell ref="A12:M12"/>
    <mergeCell ref="A35:M35"/>
    <mergeCell ref="A34:C34"/>
    <mergeCell ref="F3:G3"/>
    <mergeCell ref="F4:G4"/>
    <mergeCell ref="F6:G6"/>
    <mergeCell ref="L6:M6"/>
    <mergeCell ref="H6:I6"/>
    <mergeCell ref="H3:I3"/>
    <mergeCell ref="H4:I4"/>
    <mergeCell ref="J3:K3"/>
    <mergeCell ref="J4:K4"/>
    <mergeCell ref="J6:K6"/>
  </mergeCells>
  <pageMargins left="0.31496062992125984" right="0.31496062992125984" top="0.9055118110236221" bottom="0.39370078740157483" header="0.31496062992125984" footer="0.31496062992125984"/>
  <pageSetup paperSize="8" scale="95" orientation="landscape" r:id="rId1"/>
  <headerFooter>
    <oddFooter>&amp;L&amp;8Diese Maßnahme wird aus Mitteln des Europäischen Sozialfonds finanziert&amp;R&amp;8&amp;F -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4"/>
  <sheetViews>
    <sheetView zoomScaleNormal="100" workbookViewId="0">
      <selection activeCell="O15" sqref="O15"/>
    </sheetView>
  </sheetViews>
  <sheetFormatPr defaultColWidth="11.42578125" defaultRowHeight="15"/>
  <cols>
    <col min="1" max="1" width="20.85546875" style="1" customWidth="1"/>
    <col min="2" max="2" width="23.140625" style="1" bestFit="1" customWidth="1"/>
    <col min="3" max="3" width="14.5703125" style="1" customWidth="1"/>
    <col min="4" max="4" width="14.28515625" style="1" customWidth="1"/>
    <col min="5" max="5" width="15.7109375" style="1" customWidth="1"/>
    <col min="6" max="8" width="14.7109375" style="1" customWidth="1"/>
    <col min="9" max="9" width="16" style="1" customWidth="1"/>
    <col min="10" max="10" width="15.42578125" style="1" customWidth="1"/>
    <col min="11" max="11" width="14.5703125" style="1" customWidth="1"/>
    <col min="12" max="12" width="17.28515625" style="1" customWidth="1"/>
    <col min="13" max="16384" width="11.42578125" style="1"/>
  </cols>
  <sheetData>
    <row r="1" spans="1:12" ht="47.25" customHeight="1">
      <c r="A1" s="265" t="s">
        <v>88</v>
      </c>
      <c r="B1" s="265"/>
      <c r="C1" s="265"/>
      <c r="D1" s="265"/>
      <c r="E1" s="265"/>
      <c r="F1" s="265"/>
      <c r="G1" s="265"/>
      <c r="H1" s="265"/>
      <c r="I1" s="265"/>
      <c r="J1" s="265"/>
      <c r="K1" s="265"/>
      <c r="L1" s="265"/>
    </row>
    <row r="2" spans="1:12" ht="11.25" customHeight="1">
      <c r="A2" s="14"/>
      <c r="B2" s="14"/>
      <c r="C2" s="14"/>
      <c r="D2" s="14"/>
      <c r="E2" s="14"/>
      <c r="F2" s="14"/>
      <c r="G2" s="14"/>
      <c r="H2" s="14"/>
      <c r="I2" s="14"/>
      <c r="J2" s="14"/>
    </row>
    <row r="3" spans="1:12" ht="15" customHeight="1">
      <c r="A3" s="16"/>
      <c r="B3" s="16"/>
      <c r="C3" s="10"/>
      <c r="D3" s="10"/>
      <c r="E3" s="271" t="s">
        <v>68</v>
      </c>
      <c r="F3" s="272"/>
      <c r="G3" s="275" t="s">
        <v>69</v>
      </c>
      <c r="H3" s="276"/>
      <c r="I3" s="275" t="s">
        <v>70</v>
      </c>
      <c r="J3" s="276"/>
    </row>
    <row r="4" spans="1:12">
      <c r="A4" s="10" t="s">
        <v>71</v>
      </c>
      <c r="B4" s="10"/>
      <c r="C4" s="10"/>
      <c r="D4" s="10"/>
      <c r="E4" s="273">
        <f>'SEK Sätze'!C13</f>
        <v>47.12</v>
      </c>
      <c r="F4" s="274"/>
      <c r="G4" s="277">
        <f>'SEK Sätze'!D13</f>
        <v>48.06</v>
      </c>
      <c r="H4" s="278"/>
      <c r="I4" s="277">
        <f>'SEK Sätze'!E13</f>
        <v>49.02</v>
      </c>
      <c r="J4" s="278"/>
    </row>
    <row r="5" spans="1:12">
      <c r="A5" s="15"/>
      <c r="B5" s="15"/>
      <c r="C5" s="7"/>
      <c r="D5" s="7"/>
      <c r="E5" s="7"/>
      <c r="F5" s="7"/>
      <c r="G5" s="7"/>
      <c r="H5" s="7"/>
      <c r="I5" s="7"/>
      <c r="J5" s="7"/>
    </row>
    <row r="6" spans="1:12" ht="28.5" customHeight="1">
      <c r="A6" s="15"/>
      <c r="B6" s="15"/>
      <c r="C6" s="7"/>
      <c r="D6" s="7"/>
      <c r="E6" s="269" t="s">
        <v>72</v>
      </c>
      <c r="F6" s="270"/>
      <c r="G6" s="269" t="s">
        <v>73</v>
      </c>
      <c r="H6" s="270"/>
      <c r="I6" s="279" t="s">
        <v>74</v>
      </c>
      <c r="J6" s="270"/>
      <c r="K6" s="286" t="s">
        <v>7</v>
      </c>
      <c r="L6" s="287"/>
    </row>
    <row r="7" spans="1:12" ht="39.75" customHeight="1">
      <c r="A7" s="182" t="s">
        <v>75</v>
      </c>
      <c r="B7" s="180" t="s">
        <v>86</v>
      </c>
      <c r="C7" s="180" t="s">
        <v>77</v>
      </c>
      <c r="D7" s="181" t="s">
        <v>78</v>
      </c>
      <c r="E7" s="27" t="s">
        <v>79</v>
      </c>
      <c r="F7" s="38" t="s">
        <v>80</v>
      </c>
      <c r="G7" s="26" t="s">
        <v>79</v>
      </c>
      <c r="H7" s="38" t="s">
        <v>80</v>
      </c>
      <c r="I7" s="26" t="s">
        <v>79</v>
      </c>
      <c r="J7" s="38" t="s">
        <v>80</v>
      </c>
      <c r="K7" s="26" t="s">
        <v>79</v>
      </c>
      <c r="L7" s="37" t="s">
        <v>80</v>
      </c>
    </row>
    <row r="8" spans="1:12" ht="39.75" customHeight="1">
      <c r="A8" s="280" t="s">
        <v>81</v>
      </c>
      <c r="B8" s="281"/>
      <c r="C8" s="281"/>
      <c r="D8" s="281"/>
      <c r="E8" s="281"/>
      <c r="F8" s="281"/>
      <c r="G8" s="281"/>
      <c r="H8" s="281"/>
      <c r="I8" s="281"/>
      <c r="J8" s="281"/>
      <c r="K8" s="281"/>
      <c r="L8" s="282"/>
    </row>
    <row r="9" spans="1:12" ht="21" customHeight="1">
      <c r="A9" s="139"/>
      <c r="B9" s="34"/>
      <c r="C9" s="31"/>
      <c r="D9" s="140"/>
      <c r="E9" s="141"/>
      <c r="F9" s="30">
        <f>E9*$E$4</f>
        <v>0</v>
      </c>
      <c r="G9" s="29"/>
      <c r="H9" s="30">
        <f>G9*$G$4</f>
        <v>0</v>
      </c>
      <c r="I9" s="29"/>
      <c r="J9" s="30">
        <f>I9*$I$4</f>
        <v>0</v>
      </c>
      <c r="K9" s="29">
        <f>E9+G9+I9</f>
        <v>0</v>
      </c>
      <c r="L9" s="30">
        <f>F9+H9+J9</f>
        <v>0</v>
      </c>
    </row>
    <row r="10" spans="1:12" ht="21" customHeight="1">
      <c r="A10" s="139"/>
      <c r="B10" s="34"/>
      <c r="C10" s="31"/>
      <c r="D10" s="140"/>
      <c r="E10" s="141"/>
      <c r="F10" s="30">
        <f t="shared" ref="F10:F14" si="0">E10*$E$4</f>
        <v>0</v>
      </c>
      <c r="G10" s="29"/>
      <c r="H10" s="30">
        <f t="shared" ref="H10:H15" si="1">G10*$G$4</f>
        <v>0</v>
      </c>
      <c r="I10" s="29"/>
      <c r="J10" s="30">
        <f t="shared" ref="J10:J15" si="2">I10*$I$4</f>
        <v>0</v>
      </c>
      <c r="K10" s="29">
        <f>E10+G10+I10</f>
        <v>0</v>
      </c>
      <c r="L10" s="30">
        <f>F10+H10+J10</f>
        <v>0</v>
      </c>
    </row>
    <row r="11" spans="1:12" ht="21" customHeight="1">
      <c r="A11" s="283" t="s">
        <v>82</v>
      </c>
      <c r="B11" s="284"/>
      <c r="C11" s="284"/>
      <c r="D11" s="284"/>
      <c r="E11" s="284"/>
      <c r="F11" s="284"/>
      <c r="G11" s="284"/>
      <c r="H11" s="284"/>
      <c r="I11" s="284"/>
      <c r="J11" s="284"/>
      <c r="K11" s="284"/>
      <c r="L11" s="285"/>
    </row>
    <row r="12" spans="1:12" ht="21" customHeight="1">
      <c r="A12" s="139"/>
      <c r="B12" s="34"/>
      <c r="C12" s="31"/>
      <c r="D12" s="140"/>
      <c r="E12" s="141"/>
      <c r="F12" s="30">
        <f t="shared" si="0"/>
        <v>0</v>
      </c>
      <c r="G12" s="29"/>
      <c r="H12" s="30">
        <f t="shared" si="1"/>
        <v>0</v>
      </c>
      <c r="I12" s="29"/>
      <c r="J12" s="30">
        <f t="shared" si="2"/>
        <v>0</v>
      </c>
      <c r="K12" s="29">
        <f t="shared" ref="K12:L15" si="3">E12+G12+I12</f>
        <v>0</v>
      </c>
      <c r="L12" s="30">
        <f t="shared" si="3"/>
        <v>0</v>
      </c>
    </row>
    <row r="13" spans="1:12" ht="21" customHeight="1">
      <c r="A13" s="139"/>
      <c r="B13" s="34"/>
      <c r="C13" s="31"/>
      <c r="D13" s="140"/>
      <c r="E13" s="141"/>
      <c r="F13" s="30">
        <f t="shared" si="0"/>
        <v>0</v>
      </c>
      <c r="G13" s="29"/>
      <c r="H13" s="30">
        <f t="shared" si="1"/>
        <v>0</v>
      </c>
      <c r="I13" s="29"/>
      <c r="J13" s="30">
        <f t="shared" si="2"/>
        <v>0</v>
      </c>
      <c r="K13" s="29">
        <f t="shared" si="3"/>
        <v>0</v>
      </c>
      <c r="L13" s="30">
        <f t="shared" si="3"/>
        <v>0</v>
      </c>
    </row>
    <row r="14" spans="1:12" ht="21" customHeight="1">
      <c r="A14" s="139"/>
      <c r="B14" s="34"/>
      <c r="C14" s="31"/>
      <c r="D14" s="140"/>
      <c r="E14" s="141"/>
      <c r="F14" s="30">
        <f t="shared" si="0"/>
        <v>0</v>
      </c>
      <c r="G14" s="29"/>
      <c r="H14" s="30">
        <f t="shared" si="1"/>
        <v>0</v>
      </c>
      <c r="I14" s="29"/>
      <c r="J14" s="30">
        <f t="shared" si="2"/>
        <v>0</v>
      </c>
      <c r="K14" s="29">
        <f t="shared" si="3"/>
        <v>0</v>
      </c>
      <c r="L14" s="30">
        <f t="shared" si="3"/>
        <v>0</v>
      </c>
    </row>
    <row r="15" spans="1:12" ht="21" customHeight="1">
      <c r="A15" s="143"/>
      <c r="B15" s="54"/>
      <c r="C15" s="45"/>
      <c r="D15" s="144"/>
      <c r="E15" s="142"/>
      <c r="F15" s="47">
        <f t="shared" ref="F15" si="4">E15*$E$4</f>
        <v>0</v>
      </c>
      <c r="G15" s="46"/>
      <c r="H15" s="47">
        <f t="shared" si="1"/>
        <v>0</v>
      </c>
      <c r="I15" s="46"/>
      <c r="J15" s="30">
        <f t="shared" si="2"/>
        <v>0</v>
      </c>
      <c r="K15" s="46">
        <f t="shared" si="3"/>
        <v>0</v>
      </c>
      <c r="L15" s="47">
        <f t="shared" si="3"/>
        <v>0</v>
      </c>
    </row>
    <row r="16" spans="1:12" ht="21" customHeight="1">
      <c r="A16" s="48" t="s">
        <v>65</v>
      </c>
      <c r="B16" s="49"/>
      <c r="C16" s="50"/>
      <c r="D16" s="146"/>
      <c r="E16" s="147">
        <f t="shared" ref="E16:H16" si="5">SUM(E9:E15)</f>
        <v>0</v>
      </c>
      <c r="F16" s="52">
        <f t="shared" si="5"/>
        <v>0</v>
      </c>
      <c r="G16" s="51">
        <f t="shared" si="5"/>
        <v>0</v>
      </c>
      <c r="H16" s="52">
        <f t="shared" si="5"/>
        <v>0</v>
      </c>
      <c r="I16" s="51">
        <f>SUM(I9:I15)</f>
        <v>0</v>
      </c>
      <c r="J16" s="52">
        <f>SUM(J9:J15)</f>
        <v>0</v>
      </c>
      <c r="K16" s="51">
        <f>SUM(K9:K15)</f>
        <v>0</v>
      </c>
      <c r="L16" s="53">
        <f>SUM(L9:L15)</f>
        <v>0</v>
      </c>
    </row>
    <row r="17" spans="1:12" ht="26.25" customHeight="1">
      <c r="A17" s="7"/>
      <c r="B17" s="7"/>
      <c r="C17" s="7"/>
      <c r="D17" s="7"/>
    </row>
    <row r="18" spans="1:12">
      <c r="A18" s="7"/>
      <c r="B18" s="7"/>
      <c r="C18" s="7"/>
      <c r="D18" s="7"/>
      <c r="E18" s="7"/>
      <c r="F18" s="7"/>
      <c r="G18" s="7"/>
      <c r="H18" s="7"/>
      <c r="I18" s="7"/>
      <c r="J18" s="7"/>
    </row>
    <row r="19" spans="1:12">
      <c r="A19" s="7"/>
      <c r="B19" s="7"/>
      <c r="C19" s="7"/>
      <c r="D19" s="7"/>
      <c r="E19" s="7"/>
      <c r="F19" s="7"/>
      <c r="G19" s="7"/>
      <c r="H19" s="7"/>
      <c r="I19" s="7"/>
      <c r="J19" s="7"/>
    </row>
    <row r="20" spans="1:12" ht="15" customHeight="1">
      <c r="A20" s="263" t="s">
        <v>87</v>
      </c>
      <c r="B20" s="263"/>
      <c r="C20" s="263"/>
      <c r="D20" s="263"/>
      <c r="E20" s="263"/>
      <c r="F20" s="263"/>
      <c r="G20" s="263"/>
      <c r="H20" s="263"/>
      <c r="I20" s="263"/>
      <c r="J20" s="263"/>
      <c r="K20" s="263"/>
      <c r="L20" s="263"/>
    </row>
    <row r="21" spans="1:12">
      <c r="A21" s="195"/>
      <c r="B21" s="195"/>
      <c r="C21" s="195"/>
      <c r="D21" s="195"/>
      <c r="E21" s="195"/>
      <c r="F21" s="195"/>
      <c r="G21" s="195"/>
      <c r="H21" s="195"/>
      <c r="I21" s="195"/>
      <c r="J21" s="195"/>
    </row>
    <row r="22" spans="1:12">
      <c r="A22" s="268"/>
      <c r="B22" s="268"/>
      <c r="C22" s="18"/>
      <c r="D22" s="18"/>
      <c r="E22" s="10"/>
      <c r="F22" s="10"/>
      <c r="G22" s="10"/>
      <c r="H22" s="10"/>
      <c r="I22" s="10"/>
      <c r="J22" s="7"/>
    </row>
    <row r="23" spans="1:12" ht="15" customHeight="1">
      <c r="A23" s="264" t="s">
        <v>84</v>
      </c>
      <c r="B23" s="264"/>
      <c r="C23" s="264"/>
      <c r="D23" s="264"/>
      <c r="E23" s="264"/>
      <c r="F23" s="264"/>
      <c r="G23" s="264"/>
      <c r="H23" s="264"/>
      <c r="I23" s="264"/>
      <c r="J23" s="264"/>
      <c r="K23" s="264"/>
      <c r="L23" s="264"/>
    </row>
    <row r="24" spans="1:12">
      <c r="A24" s="194"/>
      <c r="B24" s="194"/>
      <c r="C24" s="194"/>
      <c r="D24" s="194"/>
      <c r="E24" s="194"/>
      <c r="F24" s="194"/>
      <c r="G24" s="194"/>
      <c r="H24" s="194"/>
      <c r="I24" s="194"/>
      <c r="J24" s="194"/>
    </row>
  </sheetData>
  <mergeCells count="16">
    <mergeCell ref="A1:L1"/>
    <mergeCell ref="A20:L20"/>
    <mergeCell ref="A8:L8"/>
    <mergeCell ref="A11:L11"/>
    <mergeCell ref="A23:L23"/>
    <mergeCell ref="A22:B22"/>
    <mergeCell ref="E3:F3"/>
    <mergeCell ref="E4:F4"/>
    <mergeCell ref="E6:F6"/>
    <mergeCell ref="K6:L6"/>
    <mergeCell ref="G3:H3"/>
    <mergeCell ref="G4:H4"/>
    <mergeCell ref="G6:H6"/>
    <mergeCell ref="I3:J3"/>
    <mergeCell ref="I4:J4"/>
    <mergeCell ref="I6:J6"/>
  </mergeCells>
  <pageMargins left="0.31496062992125984" right="0.31496062992125984" top="0.9055118110236221" bottom="0.39370078740157483" header="0.31496062992125984" footer="0.31496062992125984"/>
  <pageSetup paperSize="9" scale="71" orientation="landscape" r:id="rId1"/>
  <headerFooter>
    <oddFooter>&amp;L&amp;8Diese Maßnahme wird aus Mitteln des Europäischen Sozialfonds finanziert&amp;R&amp;8&amp;F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9A76AC73ADE4B43BDC667D4D768B2FB" ma:contentTypeVersion="13" ma:contentTypeDescription="Ein neues Dokument erstellen." ma:contentTypeScope="" ma:versionID="bf5b376428775060a1e3dcb48df366ce">
  <xsd:schema xmlns:xsd="http://www.w3.org/2001/XMLSchema" xmlns:xs="http://www.w3.org/2001/XMLSchema" xmlns:p="http://schemas.microsoft.com/office/2006/metadata/properties" xmlns:ns2="084688da-f287-4bc2-a90d-ee9e612b9881" xmlns:ns3="466a760e-8bf5-4062-8c6b-23c7094e59c3" targetNamespace="http://schemas.microsoft.com/office/2006/metadata/properties" ma:root="true" ma:fieldsID="f79a08838b75d1e93244977d61f19a52" ns2:_="" ns3:_="">
    <xsd:import namespace="084688da-f287-4bc2-a90d-ee9e612b9881"/>
    <xsd:import namespace="466a760e-8bf5-4062-8c6b-23c7094e59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688da-f287-4bc2-a90d-ee9e612b98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45eaa86-ae1b-44a3-8c24-a254b1e1ea2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a760e-8bf5-4062-8c6b-23c7094e59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ef7d97a-15ae-4cf6-b164-1f267ac371cc}" ma:internalName="TaxCatchAll" ma:showField="CatchAllData" ma:web="466a760e-8bf5-4062-8c6b-23c7094e59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4688da-f287-4bc2-a90d-ee9e612b9881">
      <Terms xmlns="http://schemas.microsoft.com/office/infopath/2007/PartnerControls"/>
    </lcf76f155ced4ddcb4097134ff3c332f>
    <TaxCatchAll xmlns="466a760e-8bf5-4062-8c6b-23c7094e59c3" xsi:nil="true"/>
  </documentManagement>
</p:properties>
</file>

<file path=customXml/itemProps1.xml><?xml version="1.0" encoding="utf-8"?>
<ds:datastoreItem xmlns:ds="http://schemas.openxmlformats.org/officeDocument/2006/customXml" ds:itemID="{CC8DCADE-0EAD-4E30-AC9F-621D915F0F45}"/>
</file>

<file path=customXml/itemProps2.xml><?xml version="1.0" encoding="utf-8"?>
<ds:datastoreItem xmlns:ds="http://schemas.openxmlformats.org/officeDocument/2006/customXml" ds:itemID="{3BFEFFAD-652A-4FD9-B6A2-4B8FE4095603}"/>
</file>

<file path=customXml/itemProps3.xml><?xml version="1.0" encoding="utf-8"?>
<ds:datastoreItem xmlns:ds="http://schemas.openxmlformats.org/officeDocument/2006/customXml" ds:itemID="{DD74F308-E609-4C65-8BE3-0394E217109F}"/>
</file>

<file path=docProps/app.xml><?xml version="1.0" encoding="utf-8"?>
<Properties xmlns="http://schemas.openxmlformats.org/officeDocument/2006/extended-properties" xmlns:vt="http://schemas.openxmlformats.org/officeDocument/2006/docPropsVTypes">
  <Application>Microsoft Excel Online</Application>
  <Manager/>
  <Company>Amt der NÖ Landesregierung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wphe</dc:creator>
  <cp:keywords/>
  <dc:description/>
  <cp:lastModifiedBy>Martin Draxlbauer-Tsohohey</cp:lastModifiedBy>
  <cp:revision/>
  <dcterms:created xsi:type="dcterms:W3CDTF">2015-10-02T08:06:29Z</dcterms:created>
  <dcterms:modified xsi:type="dcterms:W3CDTF">2025-10-30T14:53:52Z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0x01010059A76AC73ADE4B43BDC667D4D768B2FB</vt:lpwstr>
  </property>
  <property fmtid="{D5CDD505-2E9C-101B-9397-08002B2CF9AE}" pid="3" name="Order">
    <vt:r8>100</vt:r8>
  </property>
  <property fmtid="{D5CDD505-2E9C-101B-9397-08002B2CF9AE}" pid="4" name="MediaServiceImageTags">
    <vt:lpwstr/>
  </property>
</Properties>
</file>