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MF_EUFP\EU Förderprogramme\ESF_2127\ESF_2127_05_Auswahl\01_Call MA 40_Woman Empowerment\WE_Call_Vorlagen\"/>
    </mc:Choice>
  </mc:AlternateContent>
  <bookViews>
    <workbookView xWindow="0" yWindow="0" windowWidth="28800" windowHeight="12315" activeTab="1"/>
  </bookViews>
  <sheets>
    <sheet name="Finanzplan Übersicht" sheetId="4" r:id="rId1"/>
    <sheet name="SEK-Sätze" sheetId="1" r:id="rId2"/>
    <sheet name="Finanzplan Detail" sheetId="2" r:id="rId3"/>
    <sheet name="Personaleinsatz" sheetId="3" r:id="rId4"/>
  </sheets>
  <definedNames>
    <definedName name="_xlnm._FilterDatabase" localSheetId="3" hidden="1">Personaleinsatz!$A$22:$C$55</definedName>
    <definedName name="_xlnm.Print_Area" localSheetId="0">'Finanzplan Übersicht'!$A$1:$B$26</definedName>
    <definedName name="_xlnm.Print_Area" localSheetId="3">Personaleinsatz!$A$1:$M$67</definedName>
    <definedName name="_xlnm.Print_Titles" localSheetId="2">'Finanzplan Detail'!$5:$8</definedName>
    <definedName name="gesperrt" localSheetId="3">Personaleinsatz!$A$10:$K$18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2" i="2" l="1"/>
  <c r="M18" i="3" l="1"/>
  <c r="M17" i="3"/>
  <c r="M16" i="3" l="1"/>
  <c r="M15" i="3" l="1"/>
  <c r="B25" i="2" l="1"/>
  <c r="I24" i="3" l="1"/>
  <c r="H25" i="3" l="1"/>
  <c r="B18" i="4" l="1"/>
  <c r="B20" i="4" s="1"/>
  <c r="M54" i="3"/>
  <c r="G54" i="3"/>
  <c r="M45" i="3"/>
  <c r="G45" i="3"/>
  <c r="H16" i="3"/>
  <c r="H17" i="3"/>
  <c r="H18" i="3"/>
  <c r="I16" i="3"/>
  <c r="I17" i="3"/>
  <c r="I18" i="3"/>
  <c r="I15" i="3"/>
  <c r="H15" i="3"/>
  <c r="M26" i="3"/>
  <c r="G26" i="3"/>
  <c r="G55" i="3" s="1"/>
  <c r="M55" i="3" l="1"/>
  <c r="B23" i="4"/>
  <c r="B24" i="4"/>
  <c r="H27" i="3"/>
  <c r="H28" i="3"/>
  <c r="H29" i="3"/>
  <c r="H30" i="3"/>
  <c r="H31" i="3"/>
  <c r="H32" i="3"/>
  <c r="H33" i="3"/>
  <c r="H34" i="3"/>
  <c r="H35" i="3"/>
  <c r="H36" i="3"/>
  <c r="H37" i="3"/>
  <c r="H38" i="3"/>
  <c r="H39" i="3"/>
  <c r="H40" i="3"/>
  <c r="H41" i="3"/>
  <c r="H42" i="3"/>
  <c r="H43" i="3"/>
  <c r="H44" i="3"/>
  <c r="H46" i="3"/>
  <c r="H47" i="3"/>
  <c r="H48" i="3"/>
  <c r="H49" i="3"/>
  <c r="H50" i="3"/>
  <c r="H51" i="3"/>
  <c r="H52" i="3"/>
  <c r="H53" i="3"/>
  <c r="H24" i="3"/>
  <c r="I53" i="3" l="1"/>
  <c r="I52" i="3"/>
  <c r="I51" i="3"/>
  <c r="I50" i="3"/>
  <c r="I49" i="3"/>
  <c r="I48" i="3"/>
  <c r="I47" i="3"/>
  <c r="I46" i="3"/>
  <c r="I54" i="3" s="1"/>
  <c r="I44" i="3"/>
  <c r="I43" i="3"/>
  <c r="I42" i="3"/>
  <c r="I41" i="3"/>
  <c r="I40" i="3"/>
  <c r="I39" i="3"/>
  <c r="I38" i="3"/>
  <c r="I37" i="3"/>
  <c r="I36" i="3"/>
  <c r="I35" i="3"/>
  <c r="I34" i="3"/>
  <c r="I33" i="3"/>
  <c r="I32" i="3"/>
  <c r="I31" i="3"/>
  <c r="I30" i="3"/>
  <c r="I29" i="3"/>
  <c r="I28" i="3"/>
  <c r="I27" i="3"/>
  <c r="I25" i="3"/>
  <c r="I26" i="3" s="1"/>
  <c r="I45" i="3" l="1"/>
  <c r="I55" i="3" s="1"/>
  <c r="N51" i="2"/>
  <c r="M51" i="2"/>
  <c r="L51" i="2"/>
  <c r="K51" i="2"/>
  <c r="J51" i="2"/>
  <c r="I51" i="2"/>
  <c r="H51" i="2"/>
  <c r="G51" i="2"/>
  <c r="F51" i="2"/>
  <c r="E51" i="2"/>
  <c r="D51" i="2"/>
  <c r="C51" i="2"/>
  <c r="B51" i="2"/>
  <c r="B16" i="2"/>
  <c r="B29" i="2"/>
  <c r="B30" i="2" s="1"/>
  <c r="N43" i="2"/>
  <c r="N47" i="2"/>
  <c r="N48" i="2"/>
  <c r="M43" i="2"/>
  <c r="M47" i="2"/>
  <c r="M48" i="2"/>
  <c r="L43" i="2"/>
  <c r="L47" i="2"/>
  <c r="L48" i="2"/>
  <c r="K43" i="2"/>
  <c r="K47" i="2"/>
  <c r="K48" i="2"/>
  <c r="J43" i="2"/>
  <c r="J47" i="2"/>
  <c r="J48" i="2"/>
  <c r="I43" i="2"/>
  <c r="I47" i="2"/>
  <c r="I48" i="2"/>
  <c r="H43" i="2"/>
  <c r="H47" i="2"/>
  <c r="H48" i="2"/>
  <c r="G43" i="2"/>
  <c r="G47" i="2"/>
  <c r="G48" i="2"/>
  <c r="F43" i="2"/>
  <c r="F48" i="2" s="1"/>
  <c r="F47" i="2"/>
  <c r="E43" i="2"/>
  <c r="E47" i="2"/>
  <c r="E48" i="2"/>
  <c r="D43" i="2"/>
  <c r="D47" i="2"/>
  <c r="D48" i="2"/>
  <c r="C43" i="2"/>
  <c r="C47" i="2"/>
  <c r="C48" i="2"/>
  <c r="B43" i="2"/>
  <c r="B47" i="2"/>
  <c r="B48" i="2" s="1"/>
  <c r="N34" i="2"/>
  <c r="N38" i="2"/>
  <c r="N39" i="2" s="1"/>
  <c r="M34" i="2"/>
  <c r="M38" i="2"/>
  <c r="M39" i="2"/>
  <c r="L34" i="2"/>
  <c r="L38" i="2"/>
  <c r="L39" i="2"/>
  <c r="K34" i="2"/>
  <c r="K38" i="2"/>
  <c r="K39" i="2"/>
  <c r="J34" i="2"/>
  <c r="J38" i="2"/>
  <c r="J39" i="2" s="1"/>
  <c r="I34" i="2"/>
  <c r="I38" i="2"/>
  <c r="I39" i="2"/>
  <c r="H34" i="2"/>
  <c r="H38" i="2"/>
  <c r="H39" i="2"/>
  <c r="G34" i="2"/>
  <c r="G38" i="2"/>
  <c r="G39" i="2" s="1"/>
  <c r="F34" i="2"/>
  <c r="F38" i="2"/>
  <c r="F39" i="2"/>
  <c r="E34" i="2"/>
  <c r="E38" i="2"/>
  <c r="E39" i="2"/>
  <c r="D34" i="2"/>
  <c r="D38" i="2"/>
  <c r="D39" i="2"/>
  <c r="C34" i="2"/>
  <c r="C38" i="2"/>
  <c r="C39" i="2"/>
  <c r="B34" i="2"/>
  <c r="B38" i="2"/>
  <c r="B39" i="2"/>
  <c r="N25" i="2"/>
  <c r="N29" i="2"/>
  <c r="N30" i="2"/>
  <c r="M25" i="2"/>
  <c r="M29" i="2"/>
  <c r="M30" i="2"/>
  <c r="L25" i="2"/>
  <c r="L29" i="2"/>
  <c r="L30" i="2"/>
  <c r="K25" i="2"/>
  <c r="K29" i="2"/>
  <c r="K30" i="2"/>
  <c r="J25" i="2"/>
  <c r="J29" i="2"/>
  <c r="J30" i="2"/>
  <c r="I25" i="2"/>
  <c r="I29" i="2"/>
  <c r="I30" i="2"/>
  <c r="H25" i="2"/>
  <c r="H29" i="2"/>
  <c r="H30" i="2" s="1"/>
  <c r="G25" i="2"/>
  <c r="G29" i="2"/>
  <c r="G30" i="2"/>
  <c r="F25" i="2"/>
  <c r="F29" i="2"/>
  <c r="F30" i="2"/>
  <c r="E25" i="2"/>
  <c r="E29" i="2"/>
  <c r="E30" i="2"/>
  <c r="D25" i="2"/>
  <c r="D29" i="2"/>
  <c r="D30" i="2"/>
  <c r="C25" i="2"/>
  <c r="C29" i="2"/>
  <c r="C30" i="2"/>
  <c r="N20" i="2"/>
  <c r="M20" i="2"/>
  <c r="L20" i="2"/>
  <c r="L21" i="2" s="1"/>
  <c r="K20" i="2"/>
  <c r="J20" i="2"/>
  <c r="I20" i="2"/>
  <c r="H20" i="2"/>
  <c r="G20" i="2"/>
  <c r="F20" i="2"/>
  <c r="E20" i="2"/>
  <c r="D20" i="2"/>
  <c r="C20" i="2"/>
  <c r="B20" i="2"/>
  <c r="N16" i="2"/>
  <c r="N21" i="2" s="1"/>
  <c r="N50" i="2" s="1"/>
  <c r="M16" i="2"/>
  <c r="M21" i="2" s="1"/>
  <c r="L16" i="2"/>
  <c r="K16" i="2"/>
  <c r="K21" i="2" s="1"/>
  <c r="J16" i="2"/>
  <c r="J21" i="2" s="1"/>
  <c r="J50" i="2" s="1"/>
  <c r="I16" i="2"/>
  <c r="I21" i="2" s="1"/>
  <c r="H16" i="2"/>
  <c r="H21" i="2" s="1"/>
  <c r="G16" i="2"/>
  <c r="G21" i="2" s="1"/>
  <c r="F16" i="2"/>
  <c r="F21" i="2" s="1"/>
  <c r="E16" i="2"/>
  <c r="E21" i="2" s="1"/>
  <c r="D16" i="2"/>
  <c r="D21" i="2" s="1"/>
  <c r="C16" i="2"/>
  <c r="N12" i="2"/>
  <c r="M12" i="2"/>
  <c r="L12" i="2"/>
  <c r="L50" i="2" s="1"/>
  <c r="K12" i="2"/>
  <c r="J12" i="2"/>
  <c r="I12" i="2"/>
  <c r="H12" i="2"/>
  <c r="G12" i="2"/>
  <c r="G50" i="2" s="1"/>
  <c r="F12" i="2"/>
  <c r="E12" i="2"/>
  <c r="E50" i="2" s="1"/>
  <c r="D12" i="2"/>
  <c r="D50" i="2" s="1"/>
  <c r="C12" i="2"/>
  <c r="B12" i="2"/>
  <c r="B21" i="2" l="1"/>
  <c r="B50" i="2"/>
  <c r="C21" i="2"/>
  <c r="C50" i="2" s="1"/>
  <c r="K50" i="2"/>
  <c r="I50" i="2"/>
  <c r="M50" i="2"/>
  <c r="F50" i="2"/>
  <c r="H50" i="2"/>
</calcChain>
</file>

<file path=xl/comments1.xml><?xml version="1.0" encoding="utf-8"?>
<comments xmlns="http://schemas.openxmlformats.org/spreadsheetml/2006/main">
  <authors>
    <author>Gabriele Foels-Lindemann</author>
    <author>Andreas Rubchich</author>
  </authors>
  <commentList>
    <comment ref="A6" authorId="0" shapeId="0">
      <text>
        <r>
          <rPr>
            <b/>
            <sz val="9"/>
            <color indexed="81"/>
            <rFont val="Segoe UI"/>
            <family val="2"/>
          </rPr>
          <t>Gabriele Foels-Lindemann:</t>
        </r>
        <r>
          <rPr>
            <sz val="9"/>
            <color indexed="81"/>
            <rFont val="Segoe UI"/>
            <family val="2"/>
          </rPr>
          <t xml:space="preserve">
Proejtkleitung (PL)
Schlüsslkraft (SK)
Verwaltungspersonal (VW)</t>
        </r>
      </text>
    </comment>
    <comment ref="A7" authorId="1" shapeId="0">
      <text>
        <r>
          <rPr>
            <b/>
            <sz val="9"/>
            <color indexed="81"/>
            <rFont val="Segoe UI"/>
            <family val="2"/>
          </rPr>
          <t>Andreas Rubchich:</t>
        </r>
        <r>
          <rPr>
            <sz val="9"/>
            <color indexed="81"/>
            <rFont val="Segoe UI"/>
            <family val="2"/>
          </rPr>
          <t xml:space="preserve">
Bitte den Tätigkeitsbereich der jeweiligen Schlüsselkraft angeben (z. B. Beratung, Kinderbetreuung,…).
</t>
        </r>
      </text>
    </comment>
  </commentList>
</comments>
</file>

<file path=xl/comments2.xml><?xml version="1.0" encoding="utf-8"?>
<comments xmlns="http://schemas.openxmlformats.org/spreadsheetml/2006/main">
  <authors>
    <author>Gabriele Foels-Lindemann</author>
  </authors>
  <commentList>
    <comment ref="M13" authorId="0" shapeId="0">
      <text>
        <r>
          <rPr>
            <b/>
            <sz val="9"/>
            <color indexed="81"/>
            <rFont val="Segoe UI"/>
            <charset val="1"/>
          </rPr>
          <t>Gabriele Foels-Lindemann:</t>
        </r>
        <r>
          <rPr>
            <sz val="9"/>
            <color indexed="81"/>
            <rFont val="Segoe UI"/>
            <charset val="1"/>
          </rPr>
          <t xml:space="preserve">
siehe zur Berechnung die Dokumentationshilfe V02b. 
Im grauen Beispiel-Bereich sind die korrekten Verformelungen zur Berechnung der Planstunden hinterlegt - bitte diese beachten!
Bitte die zur Berechnung verwendete Formel in den Zellen eintragen. </t>
        </r>
      </text>
    </comment>
  </commentList>
</comments>
</file>

<file path=xl/sharedStrings.xml><?xml version="1.0" encoding="utf-8"?>
<sst xmlns="http://schemas.openxmlformats.org/spreadsheetml/2006/main" count="177" uniqueCount="114">
  <si>
    <t>JAHR</t>
  </si>
  <si>
    <t>01.05.2022 
30.04.2023</t>
  </si>
  <si>
    <t>01.05.2023 
30.04.2024</t>
  </si>
  <si>
    <t>01.05.2024 
30.04.2025</t>
  </si>
  <si>
    <t>01.05.2025 
30.04.2026</t>
  </si>
  <si>
    <t>01.05.2026 
30.04.2027</t>
  </si>
  <si>
    <t>01.05.2027 
30.04.2028</t>
  </si>
  <si>
    <t>01.05.2028 
30.04.2029</t>
  </si>
  <si>
    <t>SEK-Satz (Gültigkeit jeweils von 1.5. bis 30.4. des Folgejahres)</t>
  </si>
  <si>
    <t>Projektkosten: Personalkosten inkl. 40%iger Sachkostenaufschlag</t>
  </si>
  <si>
    <t>Projektleitung (SEK14)</t>
  </si>
  <si>
    <t>Schlüsselkräfte (SEK15)</t>
  </si>
  <si>
    <t>Verwaltungspersonal (SEK16)</t>
  </si>
  <si>
    <t>Kategorie</t>
  </si>
  <si>
    <t>Stunden</t>
  </si>
  <si>
    <t>Betrag</t>
  </si>
  <si>
    <t>Projekt:</t>
  </si>
  <si>
    <t>Organisation:</t>
  </si>
  <si>
    <t>01.08.2023 - 31.12.2023</t>
  </si>
  <si>
    <t>Stundensatz</t>
  </si>
  <si>
    <t>Mitarbeiter*in</t>
  </si>
  <si>
    <t>01.01.2024 - 30.04.2024</t>
  </si>
  <si>
    <t>01.05.2024 - 31.12.2024</t>
  </si>
  <si>
    <t>2024 Gesamtbetrag</t>
  </si>
  <si>
    <t>01.01.2025 - 30.04.2025</t>
  </si>
  <si>
    <t>01.05.2025 - 31.12.2025</t>
  </si>
  <si>
    <t>2025 Gesamtbetrag</t>
  </si>
  <si>
    <t>01.01.2026 - 30.04.2026</t>
  </si>
  <si>
    <t>01.05.2026 - 31.12.2026</t>
  </si>
  <si>
    <t>2026 Gesamtbetrag</t>
  </si>
  <si>
    <t>01.01.2027 - 30.04.2027</t>
  </si>
  <si>
    <t>01.05.2027 - 31.12.2027</t>
  </si>
  <si>
    <t>2027 Gesamtbetrag</t>
  </si>
  <si>
    <t>MA1</t>
  </si>
  <si>
    <t>MA 2</t>
  </si>
  <si>
    <t>MA 3</t>
  </si>
  <si>
    <t>MA 4</t>
  </si>
  <si>
    <t>MA 5</t>
  </si>
  <si>
    <t>MA 6</t>
  </si>
  <si>
    <t>MA 7</t>
  </si>
  <si>
    <t>MA 8</t>
  </si>
  <si>
    <t>MA 9</t>
  </si>
  <si>
    <t>MA 10</t>
  </si>
  <si>
    <t>MA 11</t>
  </si>
  <si>
    <t>MA 12</t>
  </si>
  <si>
    <t>MA 13</t>
  </si>
  <si>
    <t>PL</t>
  </si>
  <si>
    <t>SK</t>
  </si>
  <si>
    <t>Gesamtbetrag
2023 - 2027</t>
  </si>
  <si>
    <t>Gesamtstunden
2023 - 2027</t>
  </si>
  <si>
    <t>Projektname:</t>
  </si>
  <si>
    <t>Projektzeitraum:</t>
  </si>
  <si>
    <t>Übersichtsblatt Personaleinsatz</t>
  </si>
  <si>
    <t>max. Beschäftigungsausmaß laut Kollektivvertrag in Stunden:</t>
  </si>
  <si>
    <t xml:space="preserve">Name </t>
  </si>
  <si>
    <t>Aufgabenbereich</t>
  </si>
  <si>
    <t>VZÄ</t>
  </si>
  <si>
    <t>Projektleitung</t>
  </si>
  <si>
    <t>Name 1</t>
  </si>
  <si>
    <t>Name 2</t>
  </si>
  <si>
    <t>Beratung</t>
  </si>
  <si>
    <t>Schlüsselkraft</t>
  </si>
  <si>
    <t>Name 3</t>
  </si>
  <si>
    <t>Betreung offener Raum</t>
  </si>
  <si>
    <t>Verwaltung</t>
  </si>
  <si>
    <t>Name 4</t>
  </si>
  <si>
    <t>Kinderbetreuung</t>
  </si>
  <si>
    <t>(bitte anpassen)</t>
  </si>
  <si>
    <t>Summe</t>
  </si>
  <si>
    <t>Schlüsselkräfte/Tätigkeitsbereich</t>
  </si>
  <si>
    <t>Akquise</t>
  </si>
  <si>
    <t>Beschäftigungs-ausmaß (BA) im Projekt (%)</t>
  </si>
  <si>
    <t xml:space="preserve">Wochenstunden im Projekt
</t>
  </si>
  <si>
    <t>Wochenstunden lt. Dienstvertrag</t>
  </si>
  <si>
    <t>Summe Projektleitung</t>
  </si>
  <si>
    <t xml:space="preserve">im Projekt tätig </t>
  </si>
  <si>
    <t xml:space="preserve">von </t>
  </si>
  <si>
    <t>bis</t>
  </si>
  <si>
    <t>100 % im Projekt</t>
  </si>
  <si>
    <t>JA</t>
  </si>
  <si>
    <t>NEIN</t>
  </si>
  <si>
    <t>Summe Schlüsselkräfte</t>
  </si>
  <si>
    <t>Summe Verwaltungskräfte</t>
  </si>
  <si>
    <t xml:space="preserve">Bitte bei Bedarf die Zeilenanzahl erweitern. Die Zellen enthalten Formeln. Dennoch liegt es in der Verantwortung der Antragsteller*innen, die Eingaben zu überprüfen. </t>
  </si>
  <si>
    <t>Beratung, Kinderbetreuung, Training, usw… - bitte nur einen Bereich pro Zeile anführen, falls eine Person unterschiedliche Aufgabenbereiche erfüllen soll, sind mehrere Zeilen notwendig!</t>
  </si>
  <si>
    <t>Bitte die Spaltenanzahl nach Bedarf anpassen. ACHTUNG! Die Zellen enthalten Formeln. Diese bitte ebenfalls nachziehen.Es liegt es in der Verantwortung der Antragsteller*innen, die Eingaben zu überprüfen.</t>
  </si>
  <si>
    <t>Standardeinheitskosten Projektkosten (SEK), ev. Einnahmen</t>
  </si>
  <si>
    <t xml:space="preserve">Projektname: </t>
  </si>
  <si>
    <t>Projektdauer:</t>
  </si>
  <si>
    <t>Projektleitung (SEK)</t>
  </si>
  <si>
    <t>Schlüsselkräfte (SEK)</t>
  </si>
  <si>
    <t>Verwaltungspersonal (SEK)</t>
  </si>
  <si>
    <t>I. Gesamtkosten</t>
  </si>
  <si>
    <t>Einnahmen</t>
  </si>
  <si>
    <t>II. Summe der förderfähigen Ausgaben</t>
  </si>
  <si>
    <t>III. öffentliche Förderungen</t>
  </si>
  <si>
    <t>Für die Richtigkeit der Formeln und Verknüpfungen wird keine Garantie übernommen.</t>
  </si>
  <si>
    <t xml:space="preserve">Finanzplan - Übersicht
</t>
  </si>
  <si>
    <t>Die Sachkosten und indirekten Kosten sind in den Stundensätzen der Standardeinheitskosten bereits berücksichtigt!</t>
  </si>
  <si>
    <t xml:space="preserve">Förderungswerber*in: </t>
  </si>
  <si>
    <t>01.08.2023 - 31.12.2027</t>
  </si>
  <si>
    <t>Finanzplan Gesamtkosten</t>
  </si>
  <si>
    <t>Förderung aus Mitteln der Stadt Wien, MA 40 (60 %)</t>
  </si>
  <si>
    <t>Förderung aus ESF+-Mitteln (40 %)</t>
  </si>
  <si>
    <t>Monate</t>
  </si>
  <si>
    <t>Valorisierung in % - Vorgabe lt. WFA-Verordnung</t>
  </si>
  <si>
    <t>Erläuterung:</t>
  </si>
  <si>
    <t>Die oben angeführten SEK-Sätze sind in der IDEA-Datenbank als Referenzwerte für die Budgetierung der Projektkosten hinterlegt. Daher ist mit diesen Sätzen zu kalkulieren. Die sich daraus ergebenden Kosten pro Personalkategorie und gesamt stellen die beantragte Fördersumme dar, die - bei Förderzusage - im Fördervertrag als maximale Fördersumme vereinbart wird. 
Die Abrechnung der jeweils geleisteten Projektstunden erfolgt jedoch zu den valorisierten Stundensätzen für den jeweiligen Abrechnungszeitraum, die sich aus dem Mittelwert der tatsächlichen Indexanpassungen der Kollektivverträge SWÖ und BABE ergeben.</t>
  </si>
  <si>
    <t>SEK-Sätze Projektkosten 2022 bis 2029 (valorisiert gem. WFA-Verordnung)</t>
  </si>
  <si>
    <t>Für eine Vollzeitkraft können maximal 1.720 Sunden pro Jahr verrechnet werden (unabhängig von der Normalarbeitszeit lt. KV). 
Bei Personen, die nicht Vollzeit arbeiten, reduzieren sich die maximalen Jahresstunden aliquot. Siehe dazu Dokument "V02b_Dokumentationshilfe-Ermittlung-Projektstunden".</t>
  </si>
  <si>
    <t>Kontrollsumme Budgetsumme</t>
  </si>
  <si>
    <t>Planstunden gesamt</t>
  </si>
  <si>
    <t>anteilig im Projekt/
Stundenabrechnung</t>
  </si>
  <si>
    <t>01.05.2029 
31.12.2029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</si>
</sst>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 #,##0.00"/>
    <numFmt numFmtId="165" formatCode="_-* #,##0.00\ &quot;€&quot;_-;\-* #,##0.00\ &quot;€&quot;_-;_-* &quot;-&quot;??\ &quot;€&quot;_-;_-@_-"/>
    <numFmt numFmtId="166" formatCode="#,##0.00\ &quot;€&quot;"/>
  </numFmts>
  <fonts count="43" x14ac:knownFonts="1">
    <font>
      <sz val="11"/>
      <color theme="1"/>
      <name val="Calibri"/>
      <scheme val="minor"/>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sz val="10"/>
      <color theme="1"/>
      <name val="Arial"/>
      <family val="2"/>
    </font>
    <font>
      <b/>
      <i/>
      <sz val="11"/>
      <color theme="1"/>
      <name val="Arial"/>
      <family val="2"/>
    </font>
    <font>
      <sz val="11"/>
      <color theme="1"/>
      <name val="Calibri"/>
      <family val="2"/>
      <scheme val="minor"/>
    </font>
    <font>
      <b/>
      <sz val="10"/>
      <color theme="1"/>
      <name val="Arial"/>
      <family val="2"/>
    </font>
    <font>
      <sz val="9"/>
      <color indexed="81"/>
      <name val="Segoe UI"/>
      <family val="2"/>
    </font>
    <font>
      <b/>
      <sz val="9"/>
      <color indexed="81"/>
      <name val="Segoe UI"/>
      <family val="2"/>
    </font>
    <font>
      <sz val="10"/>
      <color theme="5" tint="-0.249977111117893"/>
      <name val="Arial"/>
      <family val="2"/>
    </font>
    <font>
      <sz val="11"/>
      <color theme="5" tint="-0.249977111117893"/>
      <name val="Calibri"/>
      <family val="2"/>
      <scheme val="minor"/>
    </font>
    <font>
      <b/>
      <sz val="10"/>
      <color theme="5" tint="-0.249977111117893"/>
      <name val="Arial"/>
      <family val="2"/>
    </font>
    <font>
      <b/>
      <sz val="11"/>
      <color theme="5" tint="-0.249977111117893"/>
      <name val="Calibri"/>
      <family val="2"/>
      <scheme val="minor"/>
    </font>
    <font>
      <b/>
      <sz val="10"/>
      <color theme="9" tint="-0.249977111117893"/>
      <name val="Arial"/>
      <family val="2"/>
    </font>
    <font>
      <b/>
      <sz val="11"/>
      <color theme="9" tint="-0.249977111117893"/>
      <name val="Calibri"/>
      <family val="2"/>
      <scheme val="minor"/>
    </font>
    <font>
      <sz val="11"/>
      <color theme="1"/>
      <name val="Arial"/>
      <family val="2"/>
    </font>
    <font>
      <b/>
      <sz val="16"/>
      <color theme="1"/>
      <name val="Arial"/>
      <family val="2"/>
    </font>
    <font>
      <b/>
      <sz val="11"/>
      <color theme="1"/>
      <name val="Arial"/>
      <family val="2"/>
    </font>
    <font>
      <i/>
      <sz val="10"/>
      <color theme="1"/>
      <name val="Arial"/>
      <family val="2"/>
    </font>
    <font>
      <i/>
      <sz val="9"/>
      <color theme="1"/>
      <name val="Arial"/>
      <family val="2"/>
    </font>
    <font>
      <sz val="11"/>
      <color theme="0"/>
      <name val="Arial"/>
      <family val="2"/>
    </font>
    <font>
      <sz val="9"/>
      <color theme="1"/>
      <name val="Arial"/>
      <family val="2"/>
    </font>
    <font>
      <b/>
      <i/>
      <sz val="10"/>
      <color theme="1"/>
      <name val="Arial"/>
      <family val="2"/>
    </font>
    <font>
      <sz val="10"/>
      <color theme="0" tint="-0.14999847407452621"/>
      <name val="Arial"/>
      <family val="2"/>
    </font>
    <font>
      <sz val="11"/>
      <color theme="1"/>
      <name val="Calibri"/>
      <family val="2"/>
      <scheme val="minor"/>
    </font>
    <font>
      <sz val="11"/>
      <color theme="0" tint="-0.14999847407452621"/>
      <name val="Arial"/>
      <family val="2"/>
    </font>
    <font>
      <b/>
      <i/>
      <sz val="9"/>
      <color theme="1"/>
      <name val="Arial"/>
      <family val="2"/>
    </font>
    <font>
      <sz val="9"/>
      <name val="Arial"/>
      <family val="2"/>
    </font>
    <font>
      <sz val="11"/>
      <color indexed="2"/>
      <name val="Arial"/>
      <family val="2"/>
    </font>
    <font>
      <sz val="10"/>
      <name val="Arial"/>
      <family val="2"/>
    </font>
    <font>
      <b/>
      <sz val="14"/>
      <name val="Arial"/>
      <family val="2"/>
    </font>
    <font>
      <b/>
      <sz val="20"/>
      <color theme="1"/>
      <name val="Arial"/>
      <family val="2"/>
    </font>
    <font>
      <b/>
      <sz val="18"/>
      <color theme="1"/>
      <name val="Arial"/>
      <family val="2"/>
    </font>
    <font>
      <b/>
      <sz val="10"/>
      <name val="Arial"/>
      <family val="2"/>
    </font>
    <font>
      <i/>
      <sz val="10"/>
      <color indexed="2"/>
      <name val="Arial"/>
      <family val="2"/>
    </font>
    <font>
      <sz val="10"/>
      <color indexed="2"/>
      <name val="Arial"/>
      <family val="2"/>
    </font>
    <font>
      <b/>
      <u/>
      <sz val="11"/>
      <color theme="1"/>
      <name val="Calibri"/>
      <family val="2"/>
      <scheme val="minor"/>
    </font>
    <font>
      <b/>
      <sz val="11"/>
      <color theme="1"/>
      <name val="Calibri"/>
      <family val="2"/>
      <scheme val="minor"/>
    </font>
    <font>
      <sz val="9"/>
      <color indexed="81"/>
      <name val="Segoe UI"/>
      <charset val="1"/>
    </font>
    <font>
      <b/>
      <sz val="9"/>
      <color indexed="81"/>
      <name val="Segoe UI"/>
      <charset val="1"/>
    </font>
  </fonts>
  <fills count="14">
    <fill>
      <patternFill patternType="none"/>
    </fill>
    <fill>
      <patternFill patternType="gray125"/>
    </fill>
    <fill>
      <patternFill patternType="solid">
        <fgColor theme="9" tint="0.39997558519241921"/>
        <bgColor indexed="64"/>
      </patternFill>
    </fill>
    <fill>
      <patternFill patternType="solid">
        <fgColor theme="0"/>
        <bgColor theme="0"/>
      </patternFill>
    </fill>
    <fill>
      <patternFill patternType="solid">
        <fgColor theme="0" tint="-0.249977111117893"/>
        <bgColor theme="0" tint="-0.249977111117893"/>
      </patternFill>
    </fill>
    <fill>
      <patternFill patternType="solid">
        <fgColor indexed="5"/>
        <bgColor indexed="5"/>
      </patternFill>
    </fill>
    <fill>
      <patternFill patternType="solid">
        <fgColor theme="7" tint="0.59999389629810485"/>
        <bgColor theme="7" tint="0.59999389629810485"/>
      </patternFill>
    </fill>
    <fill>
      <patternFill patternType="solid">
        <fgColor theme="0" tint="-0.14999847407452621"/>
        <bgColor theme="7" tint="0.59999389629810485"/>
      </patternFill>
    </fill>
    <fill>
      <patternFill patternType="solid">
        <fgColor theme="0" tint="-0.499984740745262"/>
        <bgColor theme="0"/>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39997558519241921"/>
        <bgColor theme="9" tint="0.39997558519241921"/>
      </patternFill>
    </fill>
    <fill>
      <patternFill patternType="solid">
        <fgColor theme="7" tint="0.79998168889431442"/>
        <bgColor indexed="64"/>
      </patternFill>
    </fill>
  </fills>
  <borders count="9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thin">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thin">
        <color auto="1"/>
      </right>
      <top style="medium">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thin">
        <color auto="1"/>
      </right>
      <top/>
      <bottom style="thin">
        <color auto="1"/>
      </bottom>
      <diagonal/>
    </border>
    <border>
      <left style="medium">
        <color theme="1"/>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hair">
        <color auto="1"/>
      </left>
      <right style="hair">
        <color auto="1"/>
      </right>
      <top style="hair">
        <color auto="1"/>
      </top>
      <bottom style="medium">
        <color auto="1"/>
      </bottom>
      <diagonal/>
    </border>
    <border>
      <left style="medium">
        <color indexed="64"/>
      </left>
      <right style="medium">
        <color indexed="64"/>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hair">
        <color auto="1"/>
      </left>
      <right/>
      <top style="hair">
        <color auto="1"/>
      </top>
      <bottom style="medium">
        <color indexed="64"/>
      </bottom>
      <diagonal/>
    </border>
    <border>
      <left style="medium">
        <color indexed="64"/>
      </left>
      <right style="hair">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medium">
        <color indexed="64"/>
      </right>
      <top style="hair">
        <color auto="1"/>
      </top>
      <bottom/>
      <diagonal/>
    </border>
    <border>
      <left style="thin">
        <color auto="1"/>
      </left>
      <right style="thin">
        <color auto="1"/>
      </right>
      <top style="medium">
        <color indexed="64"/>
      </top>
      <bottom/>
      <diagonal/>
    </border>
    <border>
      <left/>
      <right style="medium">
        <color theme="1"/>
      </right>
      <top style="medium">
        <color indexed="64"/>
      </top>
      <bottom/>
      <diagonal/>
    </border>
    <border>
      <left/>
      <right style="thin">
        <color auto="1"/>
      </right>
      <top/>
      <bottom/>
      <diagonal/>
    </border>
    <border>
      <left style="hair">
        <color auto="1"/>
      </left>
      <right/>
      <top/>
      <bottom style="medium">
        <color indexed="64"/>
      </bottom>
      <diagonal/>
    </border>
    <border>
      <left style="hair">
        <color auto="1"/>
      </left>
      <right style="hair">
        <color auto="1"/>
      </right>
      <top/>
      <bottom style="hair">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auto="1"/>
      </top>
      <bottom style="medium">
        <color auto="1"/>
      </bottom>
      <diagonal/>
    </border>
    <border>
      <left/>
      <right/>
      <top/>
      <bottom style="medium">
        <color auto="1"/>
      </bottom>
      <diagonal/>
    </border>
    <border>
      <left/>
      <right/>
      <top style="medium">
        <color auto="1"/>
      </top>
      <bottom style="medium">
        <color indexed="64"/>
      </bottom>
      <diagonal/>
    </border>
    <border>
      <left/>
      <right/>
      <top style="thin">
        <color auto="1"/>
      </top>
      <bottom/>
      <diagonal/>
    </border>
  </borders>
  <cellStyleXfs count="7">
    <xf numFmtId="0" fontId="0" fillId="0" borderId="0"/>
    <xf numFmtId="43" fontId="3" fillId="0" borderId="0" applyFont="0" applyFill="0" applyBorder="0" applyAlignment="0" applyProtection="0"/>
    <xf numFmtId="0" fontId="18" fillId="0" borderId="0"/>
    <xf numFmtId="9" fontId="27" fillId="0" borderId="0" applyFont="0" applyFill="0" applyBorder="0" applyAlignment="0" applyProtection="0"/>
    <xf numFmtId="0" fontId="8" fillId="0" borderId="0"/>
    <xf numFmtId="0" fontId="32" fillId="0" borderId="0"/>
    <xf numFmtId="165" fontId="8" fillId="0" borderId="0" applyFont="0" applyFill="0" applyBorder="0"/>
  </cellStyleXfs>
  <cellXfs count="271">
    <xf numFmtId="0" fontId="0" fillId="0" borderId="0" xfId="0"/>
    <xf numFmtId="0" fontId="2" fillId="0" borderId="0" xfId="0" applyFont="1"/>
    <xf numFmtId="0" fontId="2" fillId="0" borderId="0" xfId="0" applyFont="1" applyAlignment="1">
      <alignment wrapText="1"/>
    </xf>
    <xf numFmtId="0" fontId="4" fillId="0" borderId="1" xfId="0" applyFont="1" applyBorder="1" applyAlignment="1">
      <alignment wrapText="1"/>
    </xf>
    <xf numFmtId="0" fontId="4" fillId="0" borderId="2" xfId="0" applyFont="1" applyBorder="1" applyAlignment="1">
      <alignment horizontal="center"/>
    </xf>
    <xf numFmtId="0" fontId="4" fillId="0" borderId="4" xfId="0" applyFont="1" applyBorder="1"/>
    <xf numFmtId="0" fontId="6" fillId="0" borderId="5" xfId="0" applyFont="1" applyBorder="1" applyAlignment="1">
      <alignment horizontal="center" wrapText="1"/>
    </xf>
    <xf numFmtId="2" fontId="2" fillId="0" borderId="0" xfId="0" applyNumberFormat="1" applyFont="1"/>
    <xf numFmtId="0" fontId="7" fillId="2" borderId="1" xfId="0" applyFont="1" applyFill="1" applyBorder="1"/>
    <xf numFmtId="2" fontId="2" fillId="2" borderId="2" xfId="0" applyNumberFormat="1" applyFont="1" applyFill="1" applyBorder="1"/>
    <xf numFmtId="2" fontId="2" fillId="2" borderId="3" xfId="0" applyNumberFormat="1" applyFont="1" applyFill="1" applyBorder="1"/>
    <xf numFmtId="0" fontId="2" fillId="2" borderId="7" xfId="0" applyFont="1" applyFill="1" applyBorder="1"/>
    <xf numFmtId="2" fontId="2" fillId="2" borderId="8" xfId="0" applyNumberFormat="1" applyFont="1" applyFill="1" applyBorder="1"/>
    <xf numFmtId="2" fontId="2" fillId="2" borderId="9" xfId="0" applyNumberFormat="1" applyFont="1" applyFill="1" applyBorder="1"/>
    <xf numFmtId="0" fontId="2" fillId="2" borderId="4" xfId="0" applyFont="1" applyFill="1" applyBorder="1"/>
    <xf numFmtId="2" fontId="2" fillId="2" borderId="5" xfId="0" applyNumberFormat="1" applyFont="1" applyFill="1" applyBorder="1"/>
    <xf numFmtId="2" fontId="2" fillId="2" borderId="10" xfId="0" applyNumberFormat="1" applyFont="1" applyFill="1" applyBorder="1"/>
    <xf numFmtId="0" fontId="0" fillId="0" borderId="0" xfId="0" applyAlignment="1">
      <alignment wrapText="1"/>
    </xf>
    <xf numFmtId="0" fontId="6" fillId="0" borderId="0" xfId="0" applyFont="1"/>
    <xf numFmtId="0" fontId="9" fillId="0" borderId="0" xfId="0" applyFont="1" applyAlignment="1">
      <alignment horizontal="center"/>
    </xf>
    <xf numFmtId="0" fontId="6" fillId="0" borderId="0" xfId="0" applyFont="1" applyBorder="1" applyAlignment="1"/>
    <xf numFmtId="0" fontId="6" fillId="0" borderId="0" xfId="0" applyFont="1" applyBorder="1" applyAlignment="1">
      <alignment horizontal="center"/>
    </xf>
    <xf numFmtId="14" fontId="6" fillId="0" borderId="18" xfId="0" applyNumberFormat="1" applyFont="1" applyBorder="1" applyAlignment="1"/>
    <xf numFmtId="0" fontId="6" fillId="0" borderId="18" xfId="0" applyFont="1" applyBorder="1"/>
    <xf numFmtId="0" fontId="0" fillId="0" borderId="18" xfId="0" applyBorder="1"/>
    <xf numFmtId="0" fontId="0" fillId="0" borderId="19" xfId="0" applyBorder="1"/>
    <xf numFmtId="0" fontId="6" fillId="0" borderId="20" xfId="0" applyFont="1" applyBorder="1"/>
    <xf numFmtId="0" fontId="6" fillId="0" borderId="29" xfId="0" applyFont="1" applyBorder="1"/>
    <xf numFmtId="0" fontId="12" fillId="0" borderId="23" xfId="0" applyFont="1" applyBorder="1" applyAlignment="1">
      <alignment horizontal="right"/>
    </xf>
    <xf numFmtId="0" fontId="12" fillId="0" borderId="32" xfId="0" applyFont="1" applyBorder="1" applyAlignment="1">
      <alignment horizontal="right"/>
    </xf>
    <xf numFmtId="43" fontId="6" fillId="0" borderId="21" xfId="1" applyFont="1" applyBorder="1"/>
    <xf numFmtId="43" fontId="0" fillId="0" borderId="21" xfId="1" applyFont="1" applyBorder="1"/>
    <xf numFmtId="43" fontId="0" fillId="0" borderId="22" xfId="1" applyFont="1" applyBorder="1"/>
    <xf numFmtId="43" fontId="12" fillId="0" borderId="24" xfId="1" applyFont="1" applyBorder="1"/>
    <xf numFmtId="43" fontId="13" fillId="0" borderId="24" xfId="1" applyFont="1" applyBorder="1"/>
    <xf numFmtId="43" fontId="13" fillId="0" borderId="25" xfId="1" applyFont="1" applyBorder="1"/>
    <xf numFmtId="43" fontId="6" fillId="0" borderId="30" xfId="1" applyFont="1" applyBorder="1"/>
    <xf numFmtId="43" fontId="0" fillId="0" borderId="30" xfId="1" applyFont="1" applyBorder="1"/>
    <xf numFmtId="43" fontId="0" fillId="0" borderId="31" xfId="1" applyFont="1" applyBorder="1"/>
    <xf numFmtId="43" fontId="6" fillId="0" borderId="18" xfId="1" applyFont="1" applyBorder="1" applyAlignment="1"/>
    <xf numFmtId="43" fontId="6" fillId="0" borderId="18" xfId="1" applyFont="1" applyBorder="1"/>
    <xf numFmtId="43" fontId="0" fillId="0" borderId="18" xfId="1" applyFont="1" applyBorder="1"/>
    <xf numFmtId="43" fontId="0" fillId="0" borderId="19" xfId="1" applyFont="1" applyBorder="1"/>
    <xf numFmtId="43" fontId="6" fillId="0" borderId="27" xfId="1" applyFont="1" applyBorder="1" applyAlignment="1"/>
    <xf numFmtId="43" fontId="6" fillId="0" borderId="27" xfId="1" applyFont="1" applyBorder="1"/>
    <xf numFmtId="43" fontId="0" fillId="0" borderId="27" xfId="1" applyFont="1" applyBorder="1"/>
    <xf numFmtId="43" fontId="0" fillId="0" borderId="28" xfId="1" applyFont="1" applyBorder="1"/>
    <xf numFmtId="43" fontId="12" fillId="0" borderId="33" xfId="1" applyFont="1" applyBorder="1"/>
    <xf numFmtId="43" fontId="13" fillId="0" borderId="33" xfId="1" applyFont="1" applyBorder="1"/>
    <xf numFmtId="43" fontId="13" fillId="0" borderId="34" xfId="1" applyFont="1" applyBorder="1"/>
    <xf numFmtId="43" fontId="14" fillId="0" borderId="36" xfId="1" applyFont="1" applyBorder="1"/>
    <xf numFmtId="43" fontId="15" fillId="0" borderId="36" xfId="1" applyFont="1" applyBorder="1"/>
    <xf numFmtId="43" fontId="15" fillId="0" borderId="37" xfId="1" applyFont="1" applyBorder="1"/>
    <xf numFmtId="0" fontId="6" fillId="0" borderId="23" xfId="0" applyFont="1" applyBorder="1" applyAlignment="1"/>
    <xf numFmtId="0" fontId="6" fillId="0" borderId="24"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4" fillId="0" borderId="11" xfId="0" applyFont="1" applyBorder="1"/>
    <xf numFmtId="0" fontId="4" fillId="0" borderId="14" xfId="0" applyFont="1" applyBorder="1"/>
    <xf numFmtId="0" fontId="6" fillId="0" borderId="10" xfId="0" applyFont="1" applyBorder="1" applyAlignment="1">
      <alignment horizontal="center" wrapText="1"/>
    </xf>
    <xf numFmtId="0" fontId="14" fillId="0" borderId="35" xfId="0" applyFont="1" applyBorder="1" applyAlignment="1">
      <alignment horizontal="right" wrapText="1"/>
    </xf>
    <xf numFmtId="0" fontId="16" fillId="0" borderId="35" xfId="0" applyFont="1" applyBorder="1" applyAlignment="1">
      <alignment horizontal="right" wrapText="1"/>
    </xf>
    <xf numFmtId="43" fontId="16" fillId="0" borderId="36" xfId="1" applyFont="1" applyBorder="1"/>
    <xf numFmtId="43" fontId="17" fillId="0" borderId="36" xfId="1" applyFont="1" applyBorder="1"/>
    <xf numFmtId="43" fontId="17" fillId="0" borderId="37" xfId="1" applyFont="1" applyBorder="1"/>
    <xf numFmtId="0" fontId="18" fillId="0" borderId="0" xfId="2"/>
    <xf numFmtId="0" fontId="18" fillId="0" borderId="11" xfId="2" applyBorder="1"/>
    <xf numFmtId="0" fontId="18" fillId="0" borderId="40" xfId="2" applyBorder="1"/>
    <xf numFmtId="0" fontId="18" fillId="0" borderId="14" xfId="2" applyBorder="1"/>
    <xf numFmtId="0" fontId="18" fillId="0" borderId="0" xfId="2" applyAlignment="1">
      <alignment horizontal="center" vertical="center" wrapText="1"/>
    </xf>
    <xf numFmtId="0" fontId="22" fillId="0" borderId="8" xfId="2" applyFont="1" applyBorder="1" applyAlignment="1">
      <alignment horizontal="left" vertical="center" wrapText="1"/>
    </xf>
    <xf numFmtId="0" fontId="22" fillId="0" borderId="8" xfId="2" applyFont="1" applyBorder="1" applyAlignment="1">
      <alignment horizontal="center" vertical="center"/>
    </xf>
    <xf numFmtId="0" fontId="22" fillId="0" borderId="8" xfId="2" applyFont="1" applyBorder="1" applyAlignment="1">
      <alignment horizontal="left" vertical="center"/>
    </xf>
    <xf numFmtId="0" fontId="22" fillId="0" borderId="0" xfId="2" applyFont="1" applyAlignment="1">
      <alignment horizontal="left" vertical="center"/>
    </xf>
    <xf numFmtId="2" fontId="22" fillId="0" borderId="0" xfId="2" applyNumberFormat="1" applyFont="1" applyAlignment="1">
      <alignment horizontal="center" vertical="center"/>
    </xf>
    <xf numFmtId="2" fontId="24" fillId="0" borderId="0" xfId="2" applyNumberFormat="1" applyFont="1" applyAlignment="1">
      <alignment horizontal="center" vertical="center"/>
    </xf>
    <xf numFmtId="0" fontId="24" fillId="0" borderId="0" xfId="2" applyFont="1" applyAlignment="1">
      <alignment horizontal="left" vertical="center"/>
    </xf>
    <xf numFmtId="0" fontId="24" fillId="0" borderId="2" xfId="2" applyFont="1" applyBorder="1" applyAlignment="1">
      <alignment horizontal="left" vertical="center"/>
    </xf>
    <xf numFmtId="2" fontId="24" fillId="0" borderId="2" xfId="2" applyNumberFormat="1" applyFont="1" applyBorder="1" applyAlignment="1">
      <alignment horizontal="center" vertical="center"/>
    </xf>
    <xf numFmtId="0" fontId="24" fillId="0" borderId="8" xfId="2" applyFont="1" applyBorder="1" applyAlignment="1">
      <alignment horizontal="left" vertical="center"/>
    </xf>
    <xf numFmtId="2" fontId="24" fillId="0" borderId="8" xfId="2" applyNumberFormat="1" applyFont="1" applyBorder="1" applyAlignment="1">
      <alignment horizontal="center" vertical="center"/>
    </xf>
    <xf numFmtId="2" fontId="20" fillId="0" borderId="0" xfId="2" applyNumberFormat="1" applyFont="1"/>
    <xf numFmtId="2" fontId="20" fillId="0" borderId="0" xfId="2" applyNumberFormat="1" applyFont="1" applyAlignment="1">
      <alignment horizontal="center"/>
    </xf>
    <xf numFmtId="2" fontId="18" fillId="0" borderId="0" xfId="2" applyNumberFormat="1"/>
    <xf numFmtId="0" fontId="26" fillId="0" borderId="0" xfId="0" applyFont="1"/>
    <xf numFmtId="2" fontId="24" fillId="0" borderId="51" xfId="2" applyNumberFormat="1" applyFont="1" applyBorder="1" applyAlignment="1">
      <alignment horizontal="center" vertical="center"/>
    </xf>
    <xf numFmtId="2" fontId="24" fillId="0" borderId="52" xfId="2" applyNumberFormat="1" applyFont="1" applyBorder="1" applyAlignment="1">
      <alignment horizontal="center" vertical="center"/>
    </xf>
    <xf numFmtId="2" fontId="4" fillId="0" borderId="0" xfId="2" applyNumberFormat="1" applyFont="1"/>
    <xf numFmtId="14" fontId="9" fillId="0" borderId="17" xfId="0" applyNumberFormat="1" applyFont="1" applyBorder="1" applyAlignment="1"/>
    <xf numFmtId="14" fontId="9" fillId="0" borderId="26" xfId="0" applyNumberFormat="1" applyFont="1" applyBorder="1" applyAlignment="1"/>
    <xf numFmtId="0" fontId="20" fillId="0" borderId="0" xfId="2" applyFont="1" applyBorder="1" applyAlignment="1">
      <alignment horizontal="center"/>
    </xf>
    <xf numFmtId="0" fontId="22" fillId="0" borderId="55" xfId="2" applyFont="1" applyBorder="1" applyAlignment="1">
      <alignment horizontal="left" vertical="center"/>
    </xf>
    <xf numFmtId="0" fontId="24" fillId="0" borderId="54" xfId="2" applyFont="1" applyBorder="1" applyAlignment="1">
      <alignment horizontal="left" vertical="center"/>
    </xf>
    <xf numFmtId="0" fontId="24" fillId="0" borderId="55" xfId="2" applyFont="1" applyBorder="1" applyAlignment="1">
      <alignment horizontal="left" vertical="center"/>
    </xf>
    <xf numFmtId="0" fontId="28" fillId="0" borderId="0" xfId="2" applyFont="1"/>
    <xf numFmtId="0" fontId="22" fillId="6" borderId="58" xfId="2" applyFont="1" applyFill="1" applyBorder="1" applyAlignment="1">
      <alignment horizontal="center" vertical="center" wrapText="1"/>
    </xf>
    <xf numFmtId="0" fontId="21" fillId="0" borderId="0" xfId="2" applyFont="1" applyFill="1" applyBorder="1"/>
    <xf numFmtId="0" fontId="18" fillId="0" borderId="0" xfId="2" applyFill="1" applyBorder="1"/>
    <xf numFmtId="0" fontId="18" fillId="0" borderId="0" xfId="2" applyFill="1" applyBorder="1" applyAlignment="1">
      <alignment horizontal="center" vertical="center" wrapText="1"/>
    </xf>
    <xf numFmtId="0" fontId="23" fillId="0" borderId="0" xfId="2" applyFont="1" applyFill="1" applyBorder="1"/>
    <xf numFmtId="0" fontId="22" fillId="0" borderId="0" xfId="2" applyFont="1" applyFill="1" applyBorder="1" applyAlignment="1">
      <alignment horizontal="center" vertical="center" wrapText="1"/>
    </xf>
    <xf numFmtId="2" fontId="24" fillId="0" borderId="0" xfId="2" applyNumberFormat="1" applyFont="1" applyFill="1" applyBorder="1" applyAlignment="1">
      <alignment horizontal="center" vertical="center"/>
    </xf>
    <xf numFmtId="2" fontId="20" fillId="0" borderId="0" xfId="2" applyNumberFormat="1" applyFont="1" applyFill="1" applyBorder="1" applyAlignment="1">
      <alignment horizontal="center"/>
    </xf>
    <xf numFmtId="0" fontId="22" fillId="7" borderId="58" xfId="2" applyFont="1" applyFill="1" applyBorder="1" applyAlignment="1">
      <alignment horizontal="center" vertical="center" wrapText="1"/>
    </xf>
    <xf numFmtId="0" fontId="19" fillId="0" borderId="0" xfId="2" applyFont="1" applyBorder="1" applyAlignment="1">
      <alignment horizontal="center"/>
    </xf>
    <xf numFmtId="10" fontId="22" fillId="0" borderId="8" xfId="3" applyNumberFormat="1" applyFont="1" applyBorder="1" applyAlignment="1">
      <alignment horizontal="left" vertical="center" wrapText="1"/>
    </xf>
    <xf numFmtId="2" fontId="22" fillId="0" borderId="8" xfId="2" applyNumberFormat="1" applyFont="1" applyBorder="1" applyAlignment="1">
      <alignment horizontal="center" vertical="center" wrapText="1"/>
    </xf>
    <xf numFmtId="14" fontId="22" fillId="0" borderId="8" xfId="2" applyNumberFormat="1" applyFont="1" applyBorder="1" applyAlignment="1">
      <alignment horizontal="left" vertical="center" wrapText="1"/>
    </xf>
    <xf numFmtId="14" fontId="22" fillId="0" borderId="8" xfId="2" applyNumberFormat="1" applyFont="1" applyBorder="1" applyAlignment="1">
      <alignment horizontal="left" vertical="center"/>
    </xf>
    <xf numFmtId="10" fontId="22" fillId="0" borderId="60" xfId="3" applyNumberFormat="1" applyFont="1" applyBorder="1" applyAlignment="1">
      <alignment horizontal="left" vertical="center" wrapText="1"/>
    </xf>
    <xf numFmtId="2" fontId="22" fillId="0" borderId="60" xfId="2" applyNumberFormat="1" applyFont="1" applyBorder="1" applyAlignment="1">
      <alignment horizontal="center" vertical="center" wrapText="1"/>
    </xf>
    <xf numFmtId="0" fontId="21" fillId="0" borderId="57" xfId="2" applyFont="1" applyBorder="1"/>
    <xf numFmtId="0" fontId="21" fillId="0" borderId="0" xfId="2" applyFont="1" applyBorder="1"/>
    <xf numFmtId="0" fontId="21" fillId="8" borderId="61" xfId="2" applyFont="1" applyFill="1" applyBorder="1"/>
    <xf numFmtId="0" fontId="21" fillId="3" borderId="0" xfId="2" applyFont="1" applyFill="1" applyBorder="1"/>
    <xf numFmtId="0" fontId="22" fillId="0" borderId="65" xfId="2" applyFont="1" applyBorder="1" applyAlignment="1">
      <alignment horizontal="left" vertical="center"/>
    </xf>
    <xf numFmtId="0" fontId="22" fillId="0" borderId="67" xfId="2" applyFont="1" applyBorder="1" applyAlignment="1">
      <alignment horizontal="left" vertical="center"/>
    </xf>
    <xf numFmtId="0" fontId="22" fillId="0" borderId="68" xfId="2" applyFont="1" applyBorder="1" applyAlignment="1">
      <alignment horizontal="left" vertical="center"/>
    </xf>
    <xf numFmtId="0" fontId="22" fillId="0" borderId="60" xfId="2" applyFont="1" applyBorder="1" applyAlignment="1">
      <alignment horizontal="left" vertical="center"/>
    </xf>
    <xf numFmtId="0" fontId="22" fillId="0" borderId="60" xfId="2" applyFont="1" applyBorder="1" applyAlignment="1">
      <alignment horizontal="center" vertical="center"/>
    </xf>
    <xf numFmtId="14" fontId="22" fillId="0" borderId="60" xfId="2" applyNumberFormat="1" applyFont="1" applyBorder="1" applyAlignment="1">
      <alignment horizontal="left" vertical="center"/>
    </xf>
    <xf numFmtId="0" fontId="21" fillId="0" borderId="45" xfId="2" applyFont="1" applyFill="1" applyBorder="1"/>
    <xf numFmtId="0" fontId="24" fillId="0" borderId="70" xfId="2" applyFont="1" applyBorder="1" applyAlignment="1">
      <alignment horizontal="left" vertical="center"/>
    </xf>
    <xf numFmtId="2" fontId="24" fillId="0" borderId="71" xfId="2" applyNumberFormat="1" applyFont="1" applyBorder="1" applyAlignment="1">
      <alignment horizontal="center" vertical="center"/>
    </xf>
    <xf numFmtId="0" fontId="24" fillId="0" borderId="65" xfId="2" applyFont="1" applyBorder="1" applyAlignment="1">
      <alignment horizontal="left" vertical="center"/>
    </xf>
    <xf numFmtId="2" fontId="24" fillId="0" borderId="66" xfId="2" applyNumberFormat="1" applyFont="1" applyBorder="1" applyAlignment="1">
      <alignment horizontal="center" vertical="center"/>
    </xf>
    <xf numFmtId="0" fontId="24" fillId="0" borderId="73" xfId="2" applyFont="1" applyBorder="1" applyAlignment="1">
      <alignment horizontal="left" vertical="center"/>
    </xf>
    <xf numFmtId="0" fontId="24" fillId="0" borderId="74" xfId="2" applyFont="1" applyBorder="1" applyAlignment="1">
      <alignment horizontal="left" vertical="center"/>
    </xf>
    <xf numFmtId="0" fontId="24" fillId="0" borderId="75" xfId="2" applyFont="1" applyBorder="1" applyAlignment="1">
      <alignment horizontal="left" vertical="center"/>
    </xf>
    <xf numFmtId="2" fontId="24" fillId="0" borderId="75" xfId="2" applyNumberFormat="1" applyFont="1" applyBorder="1" applyAlignment="1">
      <alignment horizontal="center" vertical="center"/>
    </xf>
    <xf numFmtId="2" fontId="24" fillId="0" borderId="76" xfId="2" applyNumberFormat="1" applyFont="1" applyBorder="1" applyAlignment="1">
      <alignment horizontal="center" vertical="center"/>
    </xf>
    <xf numFmtId="2" fontId="24" fillId="0" borderId="77" xfId="2" applyNumberFormat="1" applyFont="1" applyBorder="1" applyAlignment="1">
      <alignment horizontal="center" vertical="center"/>
    </xf>
    <xf numFmtId="0" fontId="21" fillId="0" borderId="44" xfId="2" applyFont="1" applyBorder="1"/>
    <xf numFmtId="0" fontId="21" fillId="0" borderId="45" xfId="2" applyFont="1" applyBorder="1"/>
    <xf numFmtId="0" fontId="21" fillId="5" borderId="78" xfId="2" applyFont="1" applyFill="1" applyBorder="1"/>
    <xf numFmtId="0" fontId="25" fillId="0" borderId="79" xfId="2" applyFont="1" applyBorder="1"/>
    <xf numFmtId="0" fontId="21" fillId="0" borderId="46" xfId="2" applyFont="1" applyFill="1" applyBorder="1"/>
    <xf numFmtId="0" fontId="29" fillId="2" borderId="65" xfId="2" applyFont="1" applyFill="1" applyBorder="1" applyAlignment="1">
      <alignment horizontal="left" vertical="center"/>
    </xf>
    <xf numFmtId="0" fontId="29" fillId="2" borderId="55" xfId="2" applyFont="1" applyFill="1" applyBorder="1" applyAlignment="1">
      <alignment horizontal="left" vertical="center"/>
    </xf>
    <xf numFmtId="0" fontId="29" fillId="2" borderId="8" xfId="2" applyFont="1" applyFill="1" applyBorder="1" applyAlignment="1">
      <alignment horizontal="left" vertical="center"/>
    </xf>
    <xf numFmtId="2" fontId="29" fillId="2" borderId="8" xfId="2" applyNumberFormat="1" applyFont="1" applyFill="1" applyBorder="1" applyAlignment="1">
      <alignment horizontal="center" vertical="center"/>
    </xf>
    <xf numFmtId="2" fontId="29" fillId="2" borderId="52" xfId="2" applyNumberFormat="1" applyFont="1" applyFill="1" applyBorder="1" applyAlignment="1">
      <alignment horizontal="center" vertical="center"/>
    </xf>
    <xf numFmtId="2" fontId="29" fillId="2" borderId="66" xfId="2" applyNumberFormat="1" applyFont="1" applyFill="1" applyBorder="1" applyAlignment="1">
      <alignment horizontal="center" vertical="center"/>
    </xf>
    <xf numFmtId="0" fontId="29" fillId="9" borderId="65" xfId="2" applyFont="1" applyFill="1" applyBorder="1" applyAlignment="1">
      <alignment horizontal="left" vertical="center"/>
    </xf>
    <xf numFmtId="0" fontId="29" fillId="9" borderId="55" xfId="2" applyFont="1" applyFill="1" applyBorder="1" applyAlignment="1">
      <alignment horizontal="left" vertical="center"/>
    </xf>
    <xf numFmtId="0" fontId="29" fillId="9" borderId="8" xfId="2" applyFont="1" applyFill="1" applyBorder="1" applyAlignment="1">
      <alignment horizontal="left" vertical="center"/>
    </xf>
    <xf numFmtId="2" fontId="29" fillId="9" borderId="8" xfId="2" applyNumberFormat="1" applyFont="1" applyFill="1" applyBorder="1" applyAlignment="1">
      <alignment horizontal="center" vertical="center"/>
    </xf>
    <xf numFmtId="2" fontId="29" fillId="9" borderId="52" xfId="2" applyNumberFormat="1" applyFont="1" applyFill="1" applyBorder="1" applyAlignment="1">
      <alignment horizontal="center" vertical="center"/>
    </xf>
    <xf numFmtId="2" fontId="29" fillId="9" borderId="66" xfId="2" applyNumberFormat="1" applyFont="1" applyFill="1" applyBorder="1" applyAlignment="1">
      <alignment horizontal="center" vertical="center"/>
    </xf>
    <xf numFmtId="0" fontId="29" fillId="10" borderId="67" xfId="2" applyFont="1" applyFill="1" applyBorder="1" applyAlignment="1">
      <alignment horizontal="left" vertical="center"/>
    </xf>
    <xf numFmtId="0" fontId="29" fillId="10" borderId="68" xfId="2" applyFont="1" applyFill="1" applyBorder="1" applyAlignment="1">
      <alignment horizontal="left" vertical="center"/>
    </xf>
    <xf numFmtId="0" fontId="29" fillId="10" borderId="60" xfId="2" applyFont="1" applyFill="1" applyBorder="1" applyAlignment="1">
      <alignment horizontal="left" vertical="center"/>
    </xf>
    <xf numFmtId="2" fontId="29" fillId="10" borderId="60" xfId="2" applyNumberFormat="1" applyFont="1" applyFill="1" applyBorder="1" applyAlignment="1">
      <alignment horizontal="center" vertical="center"/>
    </xf>
    <xf numFmtId="2" fontId="29" fillId="10" borderId="72" xfId="2" applyNumberFormat="1" applyFont="1" applyFill="1" applyBorder="1" applyAlignment="1">
      <alignment horizontal="center" vertical="center"/>
    </xf>
    <xf numFmtId="2" fontId="29" fillId="10" borderId="69" xfId="2" applyNumberFormat="1" applyFont="1" applyFill="1" applyBorder="1" applyAlignment="1">
      <alignment horizontal="center" vertical="center"/>
    </xf>
    <xf numFmtId="10" fontId="29" fillId="10" borderId="81" xfId="3" applyNumberFormat="1" applyFont="1" applyFill="1" applyBorder="1" applyAlignment="1">
      <alignment horizontal="center" vertical="center"/>
    </xf>
    <xf numFmtId="2" fontId="29" fillId="10" borderId="81" xfId="2" applyNumberFormat="1" applyFont="1" applyFill="1" applyBorder="1" applyAlignment="1">
      <alignment horizontal="center" vertical="center"/>
    </xf>
    <xf numFmtId="10" fontId="24" fillId="0" borderId="8" xfId="3" applyNumberFormat="1" applyFont="1" applyBorder="1" applyAlignment="1">
      <alignment horizontal="center" vertical="center"/>
    </xf>
    <xf numFmtId="10" fontId="29" fillId="9" borderId="8" xfId="3" applyNumberFormat="1" applyFont="1" applyFill="1" applyBorder="1" applyAlignment="1">
      <alignment horizontal="center" vertical="center"/>
    </xf>
    <xf numFmtId="10" fontId="29" fillId="2" borderId="8" xfId="3" applyNumberFormat="1" applyFont="1" applyFill="1" applyBorder="1" applyAlignment="1">
      <alignment horizontal="center" vertical="center"/>
    </xf>
    <xf numFmtId="0" fontId="22" fillId="0" borderId="82" xfId="2" applyFont="1" applyBorder="1" applyAlignment="1">
      <alignment horizontal="left" vertical="center" wrapText="1"/>
    </xf>
    <xf numFmtId="0" fontId="30" fillId="11" borderId="59" xfId="0" applyFont="1" applyFill="1" applyBorder="1" applyAlignment="1">
      <alignment horizontal="center" vertical="center" wrapText="1"/>
    </xf>
    <xf numFmtId="0" fontId="1" fillId="0" borderId="0" xfId="4" applyFont="1" applyAlignment="1">
      <alignment vertical="center"/>
    </xf>
    <xf numFmtId="0" fontId="31" fillId="0" borderId="0" xfId="4" applyFont="1" applyAlignment="1">
      <alignment vertical="center"/>
    </xf>
    <xf numFmtId="0" fontId="33" fillId="0" borderId="0" xfId="5" applyFont="1" applyAlignment="1">
      <alignment horizontal="center"/>
    </xf>
    <xf numFmtId="0" fontId="33" fillId="0" borderId="0" xfId="5" applyFont="1" applyAlignment="1">
      <alignment vertical="center"/>
    </xf>
    <xf numFmtId="0" fontId="35" fillId="0" borderId="0" xfId="4" applyFont="1" applyAlignment="1">
      <alignment horizontal="center" vertical="center"/>
    </xf>
    <xf numFmtId="0" fontId="36" fillId="0" borderId="11" xfId="5" applyFont="1" applyBorder="1" applyAlignment="1">
      <alignment vertical="center"/>
    </xf>
    <xf numFmtId="0" fontId="6" fillId="0" borderId="13" xfId="4" applyFont="1" applyBorder="1" applyAlignment="1">
      <alignment horizontal="center" vertical="center"/>
    </xf>
    <xf numFmtId="0" fontId="36" fillId="0" borderId="40" xfId="5" applyFont="1" applyBorder="1" applyAlignment="1">
      <alignment vertical="center"/>
    </xf>
    <xf numFmtId="0" fontId="6" fillId="0" borderId="83" xfId="4" applyFont="1" applyBorder="1" applyAlignment="1">
      <alignment horizontal="center" vertical="center"/>
    </xf>
    <xf numFmtId="0" fontId="36" fillId="0" borderId="14" xfId="5" applyFont="1" applyBorder="1" applyAlignment="1">
      <alignment vertical="center"/>
    </xf>
    <xf numFmtId="0" fontId="9" fillId="0" borderId="16" xfId="4" applyFont="1" applyBorder="1" applyAlignment="1">
      <alignment horizontal="center" vertical="center"/>
    </xf>
    <xf numFmtId="0" fontId="36" fillId="0" borderId="0" xfId="5" applyFont="1" applyAlignment="1">
      <alignment vertical="center"/>
    </xf>
    <xf numFmtId="0" fontId="6" fillId="0" borderId="0" xfId="4" applyFont="1" applyAlignment="1">
      <alignment horizontal="center" vertical="center"/>
    </xf>
    <xf numFmtId="0" fontId="6" fillId="0" borderId="0" xfId="4" applyFont="1" applyAlignment="1">
      <alignment vertical="center"/>
    </xf>
    <xf numFmtId="0" fontId="32" fillId="0" borderId="86" xfId="5" applyFont="1" applyBorder="1" applyAlignment="1">
      <alignment vertical="center"/>
    </xf>
    <xf numFmtId="164" fontId="6" fillId="0" borderId="87" xfId="4" applyNumberFormat="1" applyFont="1" applyBorder="1" applyAlignment="1">
      <alignment vertical="center"/>
    </xf>
    <xf numFmtId="0" fontId="32" fillId="0" borderId="40" xfId="5" applyFont="1" applyBorder="1" applyAlignment="1">
      <alignment vertical="center"/>
    </xf>
    <xf numFmtId="164" fontId="6" fillId="0" borderId="88" xfId="4" applyNumberFormat="1" applyFont="1" applyBorder="1" applyAlignment="1">
      <alignment vertical="center"/>
    </xf>
    <xf numFmtId="0" fontId="32" fillId="0" borderId="89" xfId="5" applyFont="1" applyBorder="1" applyAlignment="1">
      <alignment vertical="center"/>
    </xf>
    <xf numFmtId="164" fontId="6" fillId="0" borderId="16" xfId="4" applyNumberFormat="1" applyFont="1" applyBorder="1" applyAlignment="1">
      <alignment vertical="center"/>
    </xf>
    <xf numFmtId="0" fontId="9" fillId="0" borderId="90" xfId="4" applyFont="1" applyBorder="1" applyAlignment="1">
      <alignment vertical="center"/>
    </xf>
    <xf numFmtId="164" fontId="9" fillId="0" borderId="91" xfId="4" applyNumberFormat="1" applyFont="1" applyBorder="1" applyAlignment="1">
      <alignment vertical="center"/>
    </xf>
    <xf numFmtId="0" fontId="6" fillId="0" borderId="86" xfId="4" applyFont="1" applyBorder="1" applyAlignment="1">
      <alignment horizontal="left" vertical="center"/>
    </xf>
    <xf numFmtId="0" fontId="9" fillId="4" borderId="90" xfId="4" applyFont="1" applyFill="1" applyBorder="1" applyAlignment="1">
      <alignment vertical="center" wrapText="1"/>
    </xf>
    <xf numFmtId="164" fontId="9" fillId="4" borderId="91" xfId="4" applyNumberFormat="1" applyFont="1" applyFill="1" applyBorder="1" applyAlignment="1">
      <alignment vertical="center"/>
    </xf>
    <xf numFmtId="165" fontId="6" fillId="0" borderId="0" xfId="6" applyNumberFormat="1" applyFont="1" applyAlignment="1">
      <alignment vertical="center"/>
    </xf>
    <xf numFmtId="0" fontId="37" fillId="0" borderId="0" xfId="4" applyFont="1" applyAlignment="1">
      <alignment horizontal="left" vertical="center"/>
    </xf>
    <xf numFmtId="0" fontId="38" fillId="0" borderId="0" xfId="4" applyFont="1" applyAlignment="1">
      <alignment vertical="center"/>
    </xf>
    <xf numFmtId="0" fontId="9" fillId="12" borderId="90" xfId="4" applyFont="1" applyFill="1" applyBorder="1" applyAlignment="1">
      <alignment horizontal="center" vertical="center" wrapText="1"/>
    </xf>
    <xf numFmtId="164" fontId="9" fillId="12" borderId="91" xfId="4" applyNumberFormat="1" applyFont="1" applyFill="1" applyBorder="1" applyAlignment="1">
      <alignment vertical="center"/>
    </xf>
    <xf numFmtId="166" fontId="6" fillId="0" borderId="0" xfId="4" applyNumberFormat="1" applyFont="1" applyAlignment="1">
      <alignment vertical="center"/>
    </xf>
    <xf numFmtId="0" fontId="29" fillId="0" borderId="0" xfId="4" applyFont="1" applyAlignment="1">
      <alignment vertical="center"/>
    </xf>
    <xf numFmtId="0" fontId="9" fillId="0" borderId="17" xfId="0" applyFont="1" applyBorder="1" applyAlignment="1"/>
    <xf numFmtId="0" fontId="9" fillId="0" borderId="18" xfId="0" applyFont="1" applyBorder="1" applyAlignment="1">
      <alignment horizontal="center"/>
    </xf>
    <xf numFmtId="0" fontId="9" fillId="0" borderId="19" xfId="0" applyFont="1" applyBorder="1" applyAlignment="1">
      <alignment horizontal="center"/>
    </xf>
    <xf numFmtId="0" fontId="9" fillId="0" borderId="47" xfId="0" applyFont="1" applyBorder="1" applyAlignment="1"/>
    <xf numFmtId="0" fontId="9" fillId="0" borderId="48" xfId="0" applyFont="1" applyBorder="1" applyAlignment="1">
      <alignment horizontal="center"/>
    </xf>
    <xf numFmtId="0" fontId="9" fillId="0" borderId="49" xfId="0" applyFont="1" applyBorder="1" applyAlignment="1">
      <alignment horizontal="center"/>
    </xf>
    <xf numFmtId="0" fontId="6" fillId="0" borderId="0" xfId="0" applyFont="1" applyAlignment="1">
      <alignment horizontal="center"/>
    </xf>
    <xf numFmtId="0" fontId="19" fillId="0" borderId="0" xfId="2" applyFont="1" applyBorder="1" applyAlignment="1">
      <alignment horizontal="center"/>
    </xf>
    <xf numFmtId="0" fontId="22" fillId="7" borderId="45" xfId="2" applyFont="1" applyFill="1" applyBorder="1" applyAlignment="1">
      <alignment horizontal="center" vertical="center" wrapText="1"/>
    </xf>
    <xf numFmtId="0" fontId="18" fillId="0" borderId="0" xfId="2" applyBorder="1" applyAlignment="1">
      <alignment horizontal="left"/>
    </xf>
    <xf numFmtId="1" fontId="22" fillId="0" borderId="8" xfId="2" applyNumberFormat="1" applyFont="1" applyBorder="1" applyAlignment="1">
      <alignment horizontal="center" vertical="center" wrapText="1"/>
    </xf>
    <xf numFmtId="1" fontId="22" fillId="0" borderId="60" xfId="2" applyNumberFormat="1" applyFont="1" applyBorder="1" applyAlignment="1">
      <alignment horizontal="center" vertical="center" wrapText="1"/>
    </xf>
    <xf numFmtId="0" fontId="21" fillId="0" borderId="96" xfId="2" applyFont="1" applyBorder="1"/>
    <xf numFmtId="0" fontId="39" fillId="0" borderId="0" xfId="0" applyFont="1" applyAlignment="1">
      <alignment wrapText="1"/>
    </xf>
    <xf numFmtId="9" fontId="4" fillId="13" borderId="2" xfId="0" applyNumberFormat="1" applyFont="1" applyFill="1" applyBorder="1" applyAlignment="1">
      <alignment horizontal="center"/>
    </xf>
    <xf numFmtId="0" fontId="36" fillId="0" borderId="35" xfId="0" applyFont="1" applyBorder="1" applyAlignment="1">
      <alignment horizontal="right" wrapText="1"/>
    </xf>
    <xf numFmtId="43" fontId="40" fillId="0" borderId="0" xfId="1" applyFont="1"/>
    <xf numFmtId="43" fontId="22" fillId="0" borderId="66" xfId="1" applyFont="1" applyBorder="1" applyAlignment="1">
      <alignment horizontal="left" vertical="center" wrapText="1"/>
    </xf>
    <xf numFmtId="43" fontId="22" fillId="0" borderId="66" xfId="1" applyFont="1" applyBorder="1" applyAlignment="1">
      <alignment horizontal="left" vertical="center"/>
    </xf>
    <xf numFmtId="43" fontId="22" fillId="0" borderId="69" xfId="1" applyFont="1" applyBorder="1" applyAlignment="1">
      <alignment horizontal="left" vertical="center"/>
    </xf>
    <xf numFmtId="0" fontId="21" fillId="0" borderId="97" xfId="2" applyFont="1" applyFill="1" applyBorder="1"/>
    <xf numFmtId="0" fontId="21" fillId="0" borderId="0" xfId="4" applyFont="1" applyAlignment="1">
      <alignment horizontal="center" vertical="center"/>
    </xf>
    <xf numFmtId="0" fontId="6" fillId="0" borderId="0" xfId="4" applyFont="1" applyAlignment="1">
      <alignment horizontal="left" vertical="center"/>
    </xf>
    <xf numFmtId="0" fontId="34" fillId="4" borderId="0" xfId="4" applyFont="1" applyFill="1" applyAlignment="1">
      <alignment horizontal="center" vertical="center" wrapText="1"/>
    </xf>
    <xf numFmtId="0" fontId="34" fillId="4" borderId="0" xfId="4" applyFont="1" applyFill="1" applyAlignment="1">
      <alignment horizontal="center" vertical="center"/>
    </xf>
    <xf numFmtId="0" fontId="4" fillId="4" borderId="0" xfId="4" applyFont="1" applyFill="1" applyAlignment="1">
      <alignment horizontal="center" vertical="center" wrapText="1"/>
    </xf>
    <xf numFmtId="0" fontId="6" fillId="4" borderId="0" xfId="4" applyFont="1" applyFill="1" applyAlignment="1">
      <alignment horizontal="center" vertical="center" wrapText="1"/>
    </xf>
    <xf numFmtId="0" fontId="4" fillId="4" borderId="84" xfId="4" applyFont="1" applyFill="1" applyBorder="1" applyAlignment="1">
      <alignment horizontal="center" vertical="center" wrapText="1"/>
    </xf>
    <xf numFmtId="0" fontId="4" fillId="4" borderId="85" xfId="4" applyFont="1" applyFill="1" applyBorder="1" applyAlignment="1">
      <alignment horizontal="center" vertical="center" wrapText="1"/>
    </xf>
    <xf numFmtId="0" fontId="36" fillId="0" borderId="92" xfId="5" applyFont="1" applyBorder="1" applyAlignment="1">
      <alignment horizontal="left" vertical="center"/>
    </xf>
    <xf numFmtId="0" fontId="36" fillId="0" borderId="39" xfId="5" applyFont="1" applyBorder="1" applyAlignment="1">
      <alignment horizontal="left" vertical="center"/>
    </xf>
    <xf numFmtId="0" fontId="5" fillId="0" borderId="0" xfId="0" applyFont="1" applyAlignment="1">
      <alignment horizontal="center" wrapText="1"/>
    </xf>
    <xf numFmtId="0" fontId="0" fillId="0" borderId="0" xfId="0"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0" borderId="0" xfId="0" applyFont="1" applyBorder="1" applyAlignment="1">
      <alignment horizontal="center"/>
    </xf>
    <xf numFmtId="0" fontId="18" fillId="0" borderId="50" xfId="2" applyBorder="1" applyAlignment="1">
      <alignment horizontal="left"/>
    </xf>
    <xf numFmtId="0" fontId="18" fillId="0" borderId="38" xfId="2" applyBorder="1" applyAlignment="1">
      <alignment horizontal="left"/>
    </xf>
    <xf numFmtId="0" fontId="18" fillId="0" borderId="39" xfId="2" applyBorder="1" applyAlignment="1">
      <alignment horizontal="left"/>
    </xf>
    <xf numFmtId="0" fontId="18" fillId="0" borderId="94" xfId="2" applyBorder="1" applyAlignment="1">
      <alignment horizontal="left"/>
    </xf>
    <xf numFmtId="0" fontId="18" fillId="0" borderId="6" xfId="2" applyBorder="1" applyAlignment="1">
      <alignment horizontal="left"/>
    </xf>
    <xf numFmtId="0" fontId="18" fillId="0" borderId="41" xfId="2" applyBorder="1" applyAlignment="1">
      <alignment horizontal="left"/>
    </xf>
    <xf numFmtId="0" fontId="18" fillId="0" borderId="95" xfId="2" applyBorder="1" applyAlignment="1">
      <alignment horizontal="left"/>
    </xf>
    <xf numFmtId="0" fontId="18" fillId="0" borderId="42" xfId="2" applyBorder="1" applyAlignment="1">
      <alignment horizontal="left"/>
    </xf>
    <xf numFmtId="0" fontId="18" fillId="0" borderId="43" xfId="2" applyBorder="1" applyAlignment="1">
      <alignment horizontal="left"/>
    </xf>
    <xf numFmtId="0" fontId="22" fillId="6" borderId="45" xfId="2" applyFont="1" applyFill="1" applyBorder="1" applyAlignment="1">
      <alignment horizontal="center" vertical="center" wrapText="1"/>
    </xf>
    <xf numFmtId="0" fontId="22" fillId="6" borderId="59" xfId="2" applyFont="1" applyFill="1" applyBorder="1" applyAlignment="1">
      <alignment horizontal="center" vertical="center" wrapText="1"/>
    </xf>
    <xf numFmtId="0" fontId="22" fillId="6" borderId="0" xfId="2" applyFont="1" applyFill="1" applyBorder="1" applyAlignment="1">
      <alignment horizontal="center" vertical="center" wrapText="1"/>
    </xf>
    <xf numFmtId="0" fontId="22" fillId="6" borderId="50" xfId="2" applyFont="1" applyFill="1" applyBorder="1" applyAlignment="1">
      <alignment horizontal="center" vertical="center" wrapText="1"/>
    </xf>
    <xf numFmtId="0" fontId="22" fillId="6" borderId="53" xfId="2" applyFont="1" applyFill="1" applyBorder="1" applyAlignment="1">
      <alignment horizontal="center" vertical="center" wrapText="1"/>
    </xf>
    <xf numFmtId="0" fontId="19" fillId="0" borderId="0" xfId="2" applyFont="1" applyBorder="1" applyAlignment="1">
      <alignment horizontal="center"/>
    </xf>
    <xf numFmtId="0" fontId="20" fillId="0" borderId="0" xfId="2" applyFont="1" applyBorder="1" applyAlignment="1">
      <alignment horizontal="center"/>
    </xf>
    <xf numFmtId="0" fontId="7" fillId="0" borderId="0" xfId="2" applyFont="1" applyAlignment="1">
      <alignment horizontal="left" vertical="top" wrapText="1"/>
    </xf>
    <xf numFmtId="0" fontId="22" fillId="6" borderId="46" xfId="2" applyFont="1" applyFill="1" applyBorder="1" applyAlignment="1">
      <alignment horizontal="center" vertical="center" wrapText="1"/>
    </xf>
    <xf numFmtId="0" fontId="22" fillId="6" borderId="64" xfId="2" applyFont="1" applyFill="1" applyBorder="1" applyAlignment="1">
      <alignment horizontal="center" vertical="center" wrapText="1"/>
    </xf>
    <xf numFmtId="0" fontId="22" fillId="7" borderId="45" xfId="2" applyFont="1" applyFill="1" applyBorder="1" applyAlignment="1">
      <alignment horizontal="center" vertical="center" wrapText="1"/>
    </xf>
    <xf numFmtId="0" fontId="22" fillId="7" borderId="59" xfId="2" applyFont="1" applyFill="1" applyBorder="1" applyAlignment="1">
      <alignment horizontal="center" vertical="center" wrapText="1"/>
    </xf>
    <xf numFmtId="0" fontId="22" fillId="7" borderId="62" xfId="2" applyFont="1" applyFill="1" applyBorder="1" applyAlignment="1">
      <alignment horizontal="center" vertical="center" wrapText="1"/>
    </xf>
    <xf numFmtId="0" fontId="22" fillId="7" borderId="56" xfId="2" applyFont="1" applyFill="1" applyBorder="1" applyAlignment="1">
      <alignment horizontal="center" vertical="center" wrapText="1"/>
    </xf>
    <xf numFmtId="0" fontId="22" fillId="7" borderId="50" xfId="2" applyFont="1" applyFill="1" applyBorder="1" applyAlignment="1">
      <alignment horizontal="center" vertical="center" wrapText="1"/>
    </xf>
    <xf numFmtId="0" fontId="22" fillId="7" borderId="53"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22" fillId="7" borderId="64" xfId="2" applyFont="1" applyFill="1" applyBorder="1" applyAlignment="1">
      <alignment horizontal="center" vertical="center" wrapText="1"/>
    </xf>
    <xf numFmtId="0" fontId="22" fillId="7" borderId="78" xfId="2" applyFont="1" applyFill="1" applyBorder="1" applyAlignment="1">
      <alignment horizontal="center" vertical="center" wrapText="1"/>
    </xf>
    <xf numFmtId="0" fontId="22" fillId="7" borderId="93" xfId="2" applyFont="1" applyFill="1" applyBorder="1" applyAlignment="1">
      <alignment horizontal="center" vertical="center" wrapText="1"/>
    </xf>
    <xf numFmtId="0" fontId="22" fillId="6" borderId="78" xfId="2" applyFont="1" applyFill="1" applyBorder="1" applyAlignment="1">
      <alignment horizontal="center" vertical="center" wrapText="1"/>
    </xf>
    <xf numFmtId="0" fontId="22" fillId="6" borderId="93" xfId="2" applyFont="1" applyFill="1" applyBorder="1" applyAlignment="1">
      <alignment horizontal="center" vertical="center" wrapText="1"/>
    </xf>
    <xf numFmtId="0" fontId="22" fillId="6" borderId="44" xfId="2" applyFont="1" applyFill="1" applyBorder="1" applyAlignment="1">
      <alignment horizontal="center" vertical="center" wrapText="1"/>
    </xf>
    <xf numFmtId="0" fontId="22" fillId="6" borderId="63" xfId="2" applyFont="1" applyFill="1" applyBorder="1" applyAlignment="1">
      <alignment horizontal="center" vertical="center" wrapText="1"/>
    </xf>
    <xf numFmtId="0" fontId="22" fillId="6" borderId="62" xfId="2" applyFont="1" applyFill="1" applyBorder="1" applyAlignment="1">
      <alignment horizontal="center" vertical="center" wrapText="1"/>
    </xf>
    <xf numFmtId="0" fontId="22" fillId="6" borderId="80" xfId="2" applyFont="1" applyFill="1" applyBorder="1" applyAlignment="1">
      <alignment horizontal="center" vertical="center" wrapText="1"/>
    </xf>
    <xf numFmtId="0" fontId="22" fillId="6" borderId="56" xfId="2" applyFont="1" applyFill="1" applyBorder="1" applyAlignment="1">
      <alignment horizontal="center" vertical="center" wrapText="1"/>
    </xf>
    <xf numFmtId="0" fontId="22" fillId="7" borderId="44" xfId="2" applyFont="1" applyFill="1" applyBorder="1" applyAlignment="1">
      <alignment horizontal="center" vertical="center" wrapText="1"/>
    </xf>
    <xf numFmtId="0" fontId="22" fillId="7" borderId="63" xfId="2" applyFont="1" applyFill="1" applyBorder="1" applyAlignment="1">
      <alignment horizontal="center" vertical="center" wrapText="1"/>
    </xf>
    <xf numFmtId="0" fontId="5" fillId="0" borderId="98" xfId="0" applyFont="1" applyBorder="1" applyAlignment="1">
      <alignment horizontal="center"/>
    </xf>
  </cellXfs>
  <cellStyles count="7">
    <cellStyle name="Komma" xfId="1" builtinId="3"/>
    <cellStyle name="Prozent" xfId="3" builtinId="5"/>
    <cellStyle name="Standard" xfId="0" builtinId="0"/>
    <cellStyle name="Standard 2" xfId="2"/>
    <cellStyle name="Standard 2 2" xfId="5"/>
    <cellStyle name="Standard 3" xfId="4"/>
    <cellStyle name="Währung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1895476</xdr:colOff>
      <xdr:row>0</xdr:row>
      <xdr:rowOff>66676</xdr:rowOff>
    </xdr:from>
    <xdr:to>
      <xdr:col>1</xdr:col>
      <xdr:colOff>3067050</xdr:colOff>
      <xdr:row>0</xdr:row>
      <xdr:rowOff>476250</xdr:rowOff>
    </xdr:to>
    <xdr:pic>
      <xdr:nvPicPr>
        <xdr:cNvPr id="2" name="Grafik 1"/>
        <xdr:cNvPicPr/>
      </xdr:nvPicPr>
      <xdr:blipFill>
        <a:blip xmlns:r="http://schemas.openxmlformats.org/officeDocument/2006/relationships" r:embed="rId1"/>
        <a:stretch/>
      </xdr:blipFill>
      <xdr:spPr bwMode="auto">
        <a:xfrm>
          <a:off x="5276851" y="66676"/>
          <a:ext cx="1171574" cy="409574"/>
        </a:xfrm>
        <a:prstGeom prst="rect">
          <a:avLst/>
        </a:prstGeom>
      </xdr:spPr>
    </xdr:pic>
    <xdr:clientData/>
  </xdr:twoCellAnchor>
  <xdr:twoCellAnchor editAs="oneCell">
    <xdr:from>
      <xdr:col>0</xdr:col>
      <xdr:colOff>3086100</xdr:colOff>
      <xdr:row>0</xdr:row>
      <xdr:rowOff>104775</xdr:rowOff>
    </xdr:from>
    <xdr:to>
      <xdr:col>1</xdr:col>
      <xdr:colOff>1771650</xdr:colOff>
      <xdr:row>0</xdr:row>
      <xdr:rowOff>476250</xdr:rowOff>
    </xdr:to>
    <xdr:pic>
      <xdr:nvPicPr>
        <xdr:cNvPr id="4" name="Grafik 3" descr="G:\AMF_EUFP\AMF_EUFP_Admin\AMF_EUFP_Admin_Logos\MA40 ab 2019\MA40_orbit1_pos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86100" y="104775"/>
          <a:ext cx="2066925" cy="371475"/>
        </a:xfrm>
        <a:prstGeom prst="rect">
          <a:avLst/>
        </a:prstGeom>
        <a:noFill/>
        <a:ln>
          <a:noFill/>
        </a:ln>
      </xdr:spPr>
    </xdr:pic>
    <xdr:clientData/>
  </xdr:twoCellAnchor>
  <xdr:twoCellAnchor editAs="oneCell">
    <xdr:from>
      <xdr:col>0</xdr:col>
      <xdr:colOff>0</xdr:colOff>
      <xdr:row>0</xdr:row>
      <xdr:rowOff>0</xdr:rowOff>
    </xdr:from>
    <xdr:to>
      <xdr:col>0</xdr:col>
      <xdr:colOff>2990850</xdr:colOff>
      <xdr:row>1</xdr:row>
      <xdr:rowOff>85725</xdr:rowOff>
    </xdr:to>
    <xdr:pic>
      <xdr:nvPicPr>
        <xdr:cNvPr id="6" name="Grafik 5"/>
        <xdr:cNvPicPr>
          <a:picLocks noChangeAspect="1"/>
        </xdr:cNvPicPr>
      </xdr:nvPicPr>
      <xdr:blipFill>
        <a:blip xmlns:r="http://schemas.openxmlformats.org/officeDocument/2006/relationships" r:embed="rId3"/>
        <a:stretch>
          <a:fillRect/>
        </a:stretch>
      </xdr:blipFill>
      <xdr:spPr>
        <a:xfrm>
          <a:off x="0" y="0"/>
          <a:ext cx="299085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561975</xdr:colOff>
      <xdr:row>0</xdr:row>
      <xdr:rowOff>76201</xdr:rowOff>
    </xdr:from>
    <xdr:to>
      <xdr:col>9</xdr:col>
      <xdr:colOff>638175</xdr:colOff>
      <xdr:row>0</xdr:row>
      <xdr:rowOff>595655</xdr:rowOff>
    </xdr:to>
    <xdr:pic>
      <xdr:nvPicPr>
        <xdr:cNvPr id="2" name="Grafik 1"/>
        <xdr:cNvPicPr>
          <a:picLocks noChangeAspect="1"/>
        </xdr:cNvPicPr>
      </xdr:nvPicPr>
      <xdr:blipFill>
        <a:blip xmlns:r="http://schemas.openxmlformats.org/officeDocument/2006/relationships" r:embed="rId1"/>
        <a:stretch/>
      </xdr:blipFill>
      <xdr:spPr bwMode="auto">
        <a:xfrm>
          <a:off x="6696075" y="76201"/>
          <a:ext cx="1600200" cy="519454"/>
        </a:xfrm>
        <a:prstGeom prst="rect">
          <a:avLst/>
        </a:prstGeom>
      </xdr:spPr>
    </xdr:pic>
    <xdr:clientData/>
  </xdr:twoCellAnchor>
  <xdr:twoCellAnchor editAs="oneCell">
    <xdr:from>
      <xdr:col>3</xdr:col>
      <xdr:colOff>638175</xdr:colOff>
      <xdr:row>0</xdr:row>
      <xdr:rowOff>142876</xdr:rowOff>
    </xdr:from>
    <xdr:to>
      <xdr:col>7</xdr:col>
      <xdr:colOff>304800</xdr:colOff>
      <xdr:row>0</xdr:row>
      <xdr:rowOff>705486</xdr:rowOff>
    </xdr:to>
    <xdr:pic>
      <xdr:nvPicPr>
        <xdr:cNvPr id="3" name="Grafik 2" descr="G:\AMF_EUFP\AMF_EUFP_Admin\AMF_EUFP_Admin_Logos\MA40 ab 2019\MA40_orbit1_pos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67175" y="142876"/>
          <a:ext cx="2714625" cy="562610"/>
        </a:xfrm>
        <a:prstGeom prst="rect">
          <a:avLst/>
        </a:prstGeom>
        <a:noFill/>
        <a:ln>
          <a:noFill/>
        </a:ln>
      </xdr:spPr>
    </xdr:pic>
    <xdr:clientData/>
  </xdr:twoCellAnchor>
  <xdr:twoCellAnchor editAs="oneCell">
    <xdr:from>
      <xdr:col>0</xdr:col>
      <xdr:colOff>0</xdr:colOff>
      <xdr:row>0</xdr:row>
      <xdr:rowOff>0</xdr:rowOff>
    </xdr:from>
    <xdr:to>
      <xdr:col>3</xdr:col>
      <xdr:colOff>399574</xdr:colOff>
      <xdr:row>0</xdr:row>
      <xdr:rowOff>828675</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828574" cy="828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933450</xdr:colOff>
      <xdr:row>0</xdr:row>
      <xdr:rowOff>152400</xdr:rowOff>
    </xdr:from>
    <xdr:to>
      <xdr:col>8</xdr:col>
      <xdr:colOff>647700</xdr:colOff>
      <xdr:row>0</xdr:row>
      <xdr:rowOff>671854</xdr:rowOff>
    </xdr:to>
    <xdr:pic>
      <xdr:nvPicPr>
        <xdr:cNvPr id="2" name="Grafik 1"/>
        <xdr:cNvPicPr>
          <a:picLocks noChangeAspect="1"/>
        </xdr:cNvPicPr>
      </xdr:nvPicPr>
      <xdr:blipFill>
        <a:blip xmlns:r="http://schemas.openxmlformats.org/officeDocument/2006/relationships" r:embed="rId1"/>
        <a:stretch/>
      </xdr:blipFill>
      <xdr:spPr bwMode="auto">
        <a:xfrm>
          <a:off x="7286625" y="152400"/>
          <a:ext cx="1600200" cy="519454"/>
        </a:xfrm>
        <a:prstGeom prst="rect">
          <a:avLst/>
        </a:prstGeom>
      </xdr:spPr>
    </xdr:pic>
    <xdr:clientData/>
  </xdr:twoCellAnchor>
  <xdr:twoCellAnchor editAs="oneCell">
    <xdr:from>
      <xdr:col>3</xdr:col>
      <xdr:colOff>619125</xdr:colOff>
      <xdr:row>0</xdr:row>
      <xdr:rowOff>152400</xdr:rowOff>
    </xdr:from>
    <xdr:to>
      <xdr:col>6</xdr:col>
      <xdr:colOff>504825</xdr:colOff>
      <xdr:row>0</xdr:row>
      <xdr:rowOff>715010</xdr:rowOff>
    </xdr:to>
    <xdr:pic>
      <xdr:nvPicPr>
        <xdr:cNvPr id="3" name="Grafik 2" descr="G:\AMF_EUFP\AMF_EUFP_Admin\AMF_EUFP_Admin_Logos\MA40 ab 2019\MA40_orbit1_pos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6225" y="152400"/>
          <a:ext cx="2714625" cy="562610"/>
        </a:xfrm>
        <a:prstGeom prst="rect">
          <a:avLst/>
        </a:prstGeom>
        <a:noFill/>
        <a:ln>
          <a:noFill/>
        </a:ln>
      </xdr:spPr>
    </xdr:pic>
    <xdr:clientData/>
  </xdr:twoCellAnchor>
  <xdr:twoCellAnchor editAs="oneCell">
    <xdr:from>
      <xdr:col>0</xdr:col>
      <xdr:colOff>0</xdr:colOff>
      <xdr:row>0</xdr:row>
      <xdr:rowOff>0</xdr:rowOff>
    </xdr:from>
    <xdr:to>
      <xdr:col>3</xdr:col>
      <xdr:colOff>28099</xdr:colOff>
      <xdr:row>0</xdr:row>
      <xdr:rowOff>828675</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828574"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396041</xdr:colOff>
      <xdr:row>13</xdr:row>
      <xdr:rowOff>896636</xdr:rowOff>
    </xdr:from>
    <xdr:to>
      <xdr:col>2</xdr:col>
      <xdr:colOff>310315</xdr:colOff>
      <xdr:row>17</xdr:row>
      <xdr:rowOff>160976</xdr:rowOff>
    </xdr:to>
    <xdr:sp macro="" textlink="">
      <xdr:nvSpPr>
        <xdr:cNvPr id="4" name="Textfeld 3"/>
        <xdr:cNvSpPr txBox="1"/>
      </xdr:nvSpPr>
      <xdr:spPr bwMode="auto">
        <a:xfrm rot="757781">
          <a:off x="2615366" y="3696986"/>
          <a:ext cx="2133599" cy="797865"/>
        </a:xfrm>
        <a:prstGeom prst="rect">
          <a:avLst/>
        </a:prstGeom>
        <a:noFill/>
        <a:ln w="6350">
          <a:noFill/>
        </a:ln>
      </xdr:spPr>
      <xdr:style>
        <a:lnRef idx="0">
          <a:schemeClr val="accent1">
            <a:shade val="50000"/>
          </a:schemeClr>
        </a:lnRef>
        <a:fillRef idx="0">
          <a:schemeClr val="accent1"/>
        </a:fillRef>
        <a:effectRef idx="0">
          <a:schemeClr val="accent1"/>
        </a:effectRef>
        <a:fontRef idx="minor">
          <a:schemeClr val="dk1"/>
        </a:fontRef>
      </xdr:style>
      <xdr:txBody>
        <a:bodyPr vertOverflow="clip" horzOverflow="clip" vert="horz" wrap="square" lIns="91440" tIns="45720" rIns="91440" bIns="45720" numCol="1" spcCol="0" rtlCol="0" fromWordArt="0" anchor="t" anchorCtr="0" forceAA="0" compatLnSpc="0"/>
        <a:lstStyle/>
        <a:p>
          <a:pPr algn="ctr">
            <a:defRPr/>
          </a:pPr>
          <a:r>
            <a:rPr sz="3600">
              <a:solidFill>
                <a:schemeClr val="bg1">
                  <a:lumMod val="75000"/>
                </a:schemeClr>
              </a:solidFill>
            </a:rPr>
            <a:t>B</a:t>
          </a:r>
          <a:r>
            <a:rPr lang="de-DE" sz="3600">
              <a:solidFill>
                <a:schemeClr val="bg1">
                  <a:lumMod val="75000"/>
                </a:schemeClr>
              </a:solidFill>
            </a:rPr>
            <a:t>e</a:t>
          </a:r>
          <a:r>
            <a:rPr sz="3600">
              <a:solidFill>
                <a:schemeClr val="bg1">
                  <a:lumMod val="75000"/>
                </a:schemeClr>
              </a:solidFill>
            </a:rPr>
            <a:t>ispiel</a:t>
          </a:r>
          <a:endParaRPr sz="2400"/>
        </a:p>
      </xdr:txBody>
    </xdr:sp>
    <xdr:clientData/>
  </xdr:twoCellAnchor>
  <xdr:twoCellAnchor editAs="oneCell">
    <xdr:from>
      <xdr:col>2</xdr:col>
      <xdr:colOff>4010025</xdr:colOff>
      <xdr:row>0</xdr:row>
      <xdr:rowOff>95250</xdr:rowOff>
    </xdr:from>
    <xdr:to>
      <xdr:col>4</xdr:col>
      <xdr:colOff>405997</xdr:colOff>
      <xdr:row>2</xdr:row>
      <xdr:rowOff>161925</xdr:rowOff>
    </xdr:to>
    <xdr:pic>
      <xdr:nvPicPr>
        <xdr:cNvPr id="6" name="Grafik 5"/>
        <xdr:cNvPicPr>
          <a:picLocks noChangeAspect="1"/>
        </xdr:cNvPicPr>
      </xdr:nvPicPr>
      <xdr:blipFill>
        <a:blip xmlns:r="http://schemas.openxmlformats.org/officeDocument/2006/relationships" r:embed="rId1"/>
        <a:stretch/>
      </xdr:blipFill>
      <xdr:spPr bwMode="auto">
        <a:xfrm>
          <a:off x="5248275" y="95250"/>
          <a:ext cx="1320397" cy="428625"/>
        </a:xfrm>
        <a:prstGeom prst="rect">
          <a:avLst/>
        </a:prstGeom>
      </xdr:spPr>
    </xdr:pic>
    <xdr:clientData/>
  </xdr:twoCellAnchor>
  <xdr:twoCellAnchor editAs="oneCell">
    <xdr:from>
      <xdr:col>1</xdr:col>
      <xdr:colOff>1200151</xdr:colOff>
      <xdr:row>0</xdr:row>
      <xdr:rowOff>95250</xdr:rowOff>
    </xdr:from>
    <xdr:to>
      <xdr:col>2</xdr:col>
      <xdr:colOff>1323975</xdr:colOff>
      <xdr:row>2</xdr:row>
      <xdr:rowOff>104775</xdr:rowOff>
    </xdr:to>
    <xdr:pic>
      <xdr:nvPicPr>
        <xdr:cNvPr id="7" name="Grafik 6" descr="G:\AMF_EUFP\AMF_EUFP_Admin\AMF_EUFP_Admin_Logos\MA40 ab 2019\MA40_orbit1_pos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19476" y="95250"/>
          <a:ext cx="1876424" cy="371475"/>
        </a:xfrm>
        <a:prstGeom prst="rect">
          <a:avLst/>
        </a:prstGeom>
        <a:noFill/>
        <a:ln>
          <a:noFill/>
        </a:ln>
      </xdr:spPr>
    </xdr:pic>
    <xdr:clientData/>
  </xdr:twoCellAnchor>
  <xdr:twoCellAnchor editAs="oneCell">
    <xdr:from>
      <xdr:col>0</xdr:col>
      <xdr:colOff>0</xdr:colOff>
      <xdr:row>0</xdr:row>
      <xdr:rowOff>0</xdr:rowOff>
    </xdr:from>
    <xdr:to>
      <xdr:col>1</xdr:col>
      <xdr:colOff>509084</xdr:colOff>
      <xdr:row>3</xdr:row>
      <xdr:rowOff>47625</xdr:rowOff>
    </xdr:to>
    <xdr:pic>
      <xdr:nvPicPr>
        <xdr:cNvPr id="8" name="Grafik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728409" cy="5905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3" zoomScaleNormal="100" workbookViewId="0">
      <selection activeCell="B31" sqref="B31"/>
    </sheetView>
  </sheetViews>
  <sheetFormatPr baseColWidth="10" defaultColWidth="11.42578125" defaultRowHeight="14.25" x14ac:dyDescent="0.25"/>
  <cols>
    <col min="1" max="1" width="50.7109375" style="162" customWidth="1"/>
    <col min="2" max="2" width="47.28515625" style="162" customWidth="1"/>
    <col min="3" max="3" width="14.42578125" style="162" bestFit="1" customWidth="1"/>
    <col min="4" max="5" width="11.42578125" style="162"/>
    <col min="6" max="6" width="13.28515625" style="162" bestFit="1" customWidth="1"/>
    <col min="7" max="16384" width="11.42578125" style="162"/>
  </cols>
  <sheetData>
    <row r="1" spans="1:3" ht="44.25" customHeight="1" x14ac:dyDescent="0.25">
      <c r="C1" s="163"/>
    </row>
    <row r="2" spans="1:3" ht="12" customHeight="1" x14ac:dyDescent="0.25">
      <c r="A2" s="164"/>
    </row>
    <row r="3" spans="1:3" ht="12" customHeight="1" x14ac:dyDescent="0.25">
      <c r="A3" s="164"/>
    </row>
    <row r="4" spans="1:3" ht="10.5" customHeight="1" x14ac:dyDescent="0.25">
      <c r="A4" s="164"/>
    </row>
    <row r="5" spans="1:3" ht="27.75" customHeight="1" x14ac:dyDescent="0.25"/>
    <row r="6" spans="1:3" ht="46.15" customHeight="1" x14ac:dyDescent="0.25">
      <c r="A6" s="217" t="s">
        <v>97</v>
      </c>
      <c r="B6" s="218"/>
    </row>
    <row r="7" spans="1:3" ht="23.25" customHeight="1" x14ac:dyDescent="0.25">
      <c r="A7" s="219" t="s">
        <v>86</v>
      </c>
      <c r="B7" s="219"/>
    </row>
    <row r="8" spans="1:3" ht="15" customHeight="1" x14ac:dyDescent="0.25">
      <c r="A8" s="220" t="s">
        <v>98</v>
      </c>
      <c r="B8" s="220"/>
    </row>
    <row r="9" spans="1:3" ht="19.149999999999999" customHeight="1" thickBot="1" x14ac:dyDescent="0.3">
      <c r="A9" s="165"/>
      <c r="B9" s="166"/>
    </row>
    <row r="10" spans="1:3" ht="19.5" customHeight="1" x14ac:dyDescent="0.25">
      <c r="A10" s="167" t="s">
        <v>99</v>
      </c>
      <c r="B10" s="168"/>
    </row>
    <row r="11" spans="1:3" ht="19.5" customHeight="1" x14ac:dyDescent="0.25">
      <c r="A11" s="169" t="s">
        <v>87</v>
      </c>
      <c r="B11" s="170"/>
    </row>
    <row r="12" spans="1:3" ht="19.5" customHeight="1" thickBot="1" x14ac:dyDescent="0.3">
      <c r="A12" s="171" t="s">
        <v>88</v>
      </c>
      <c r="B12" s="172" t="s">
        <v>100</v>
      </c>
    </row>
    <row r="13" spans="1:3" s="175" customFormat="1" ht="19.149999999999999" customHeight="1" thickBot="1" x14ac:dyDescent="0.3">
      <c r="A13" s="173"/>
      <c r="B13" s="174"/>
    </row>
    <row r="14" spans="1:3" s="175" customFormat="1" ht="33" customHeight="1" thickBot="1" x14ac:dyDescent="0.3">
      <c r="A14" s="221" t="s">
        <v>101</v>
      </c>
      <c r="B14" s="222"/>
    </row>
    <row r="15" spans="1:3" s="175" customFormat="1" ht="24" customHeight="1" x14ac:dyDescent="0.25">
      <c r="A15" s="176" t="s">
        <v>89</v>
      </c>
      <c r="B15" s="177">
        <v>0</v>
      </c>
    </row>
    <row r="16" spans="1:3" s="175" customFormat="1" ht="24" customHeight="1" x14ac:dyDescent="0.25">
      <c r="A16" s="178" t="s">
        <v>90</v>
      </c>
      <c r="B16" s="179">
        <v>0</v>
      </c>
    </row>
    <row r="17" spans="1:6" s="175" customFormat="1" ht="24" customHeight="1" thickBot="1" x14ac:dyDescent="0.3">
      <c r="A17" s="180" t="s">
        <v>91</v>
      </c>
      <c r="B17" s="181">
        <v>0</v>
      </c>
    </row>
    <row r="18" spans="1:6" s="175" customFormat="1" ht="24" customHeight="1" thickBot="1" x14ac:dyDescent="0.3">
      <c r="A18" s="182" t="s">
        <v>92</v>
      </c>
      <c r="B18" s="183">
        <f>SUM(B15:B17)</f>
        <v>0</v>
      </c>
    </row>
    <row r="19" spans="1:6" s="175" customFormat="1" ht="24" customHeight="1" thickBot="1" x14ac:dyDescent="0.3">
      <c r="A19" s="184" t="s">
        <v>93</v>
      </c>
      <c r="B19" s="177">
        <v>0</v>
      </c>
    </row>
    <row r="20" spans="1:6" s="175" customFormat="1" ht="30.75" customHeight="1" thickBot="1" x14ac:dyDescent="0.3">
      <c r="A20" s="185" t="s">
        <v>94</v>
      </c>
      <c r="B20" s="186">
        <f>B18-B19</f>
        <v>0</v>
      </c>
      <c r="C20" s="187"/>
    </row>
    <row r="21" spans="1:6" s="175" customFormat="1" ht="32.25" customHeight="1" thickBot="1" x14ac:dyDescent="0.3">
      <c r="A21" s="188"/>
      <c r="B21" s="189"/>
    </row>
    <row r="22" spans="1:6" s="175" customFormat="1" ht="33.75" customHeight="1" thickBot="1" x14ac:dyDescent="0.3">
      <c r="A22" s="223" t="s">
        <v>95</v>
      </c>
      <c r="B22" s="224"/>
    </row>
    <row r="23" spans="1:6" s="175" customFormat="1" ht="33.75" customHeight="1" thickBot="1" x14ac:dyDescent="0.3">
      <c r="A23" s="190" t="s">
        <v>103</v>
      </c>
      <c r="B23" s="191">
        <f>B20*0.4</f>
        <v>0</v>
      </c>
      <c r="F23" s="192"/>
    </row>
    <row r="24" spans="1:6" s="175" customFormat="1" ht="30" customHeight="1" thickBot="1" x14ac:dyDescent="0.3">
      <c r="A24" s="190" t="s">
        <v>102</v>
      </c>
      <c r="B24" s="191">
        <f>B20*0.6</f>
        <v>0</v>
      </c>
    </row>
    <row r="25" spans="1:6" s="175" customFormat="1" ht="18" customHeight="1" x14ac:dyDescent="0.25">
      <c r="A25" s="174"/>
      <c r="B25" s="174"/>
    </row>
    <row r="26" spans="1:6" s="175" customFormat="1" ht="12.75" x14ac:dyDescent="0.25">
      <c r="A26" s="215" t="s">
        <v>96</v>
      </c>
      <c r="B26" s="215"/>
    </row>
    <row r="27" spans="1:6" x14ac:dyDescent="0.25">
      <c r="A27" s="216"/>
      <c r="B27" s="216"/>
    </row>
    <row r="28" spans="1:6" x14ac:dyDescent="0.25">
      <c r="A28" s="193"/>
    </row>
  </sheetData>
  <mergeCells count="7">
    <mergeCell ref="A26:B26"/>
    <mergeCell ref="A27:B27"/>
    <mergeCell ref="A6:B6"/>
    <mergeCell ref="A7:B7"/>
    <mergeCell ref="A8:B8"/>
    <mergeCell ref="A14:B14"/>
    <mergeCell ref="A22:B22"/>
  </mergeCells>
  <pageMargins left="0.90551181102362222" right="0.78740157480314954" top="0.59055118110236249" bottom="0.98425196850393704" header="0.11811023622047245"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topLeftCell="A7" workbookViewId="0">
      <selection activeCell="F15" sqref="F15"/>
    </sheetView>
  </sheetViews>
  <sheetFormatPr baseColWidth="10" defaultRowHeight="15" x14ac:dyDescent="0.25"/>
  <cols>
    <col min="1" max="1" width="10.42578125" customWidth="1"/>
    <col min="2" max="2" width="29.5703125" style="17" customWidth="1"/>
  </cols>
  <sheetData>
    <row r="1" spans="1:10" ht="70.5" customHeight="1" x14ac:dyDescent="0.25"/>
    <row r="2" spans="1:10" ht="39.75" customHeight="1" x14ac:dyDescent="0.25">
      <c r="A2" s="1"/>
      <c r="B2" s="225" t="s">
        <v>108</v>
      </c>
      <c r="C2" s="225"/>
      <c r="D2" s="225"/>
      <c r="E2" s="225"/>
      <c r="F2" s="225"/>
      <c r="G2" s="225"/>
      <c r="H2" s="225"/>
      <c r="I2" s="225"/>
    </row>
    <row r="3" spans="1:10" x14ac:dyDescent="0.25">
      <c r="A3" s="1"/>
      <c r="B3" s="2"/>
      <c r="C3" s="1"/>
      <c r="D3" s="1"/>
      <c r="E3" s="1"/>
      <c r="F3" s="1"/>
      <c r="G3" s="1"/>
      <c r="H3" s="1"/>
      <c r="I3" s="1"/>
    </row>
    <row r="4" spans="1:10" x14ac:dyDescent="0.25">
      <c r="A4" s="1"/>
      <c r="B4" s="2"/>
      <c r="C4" s="1"/>
      <c r="D4" s="200"/>
      <c r="E4" s="200"/>
      <c r="F4" s="200"/>
      <c r="G4" s="200"/>
      <c r="H4" s="200"/>
      <c r="I4" s="200"/>
    </row>
    <row r="5" spans="1:10" ht="45" x14ac:dyDescent="0.25">
      <c r="A5" s="1"/>
      <c r="B5" s="3" t="s">
        <v>105</v>
      </c>
      <c r="C5" s="4"/>
      <c r="D5" s="208">
        <v>0.02</v>
      </c>
      <c r="E5" s="208">
        <v>0.02</v>
      </c>
      <c r="F5" s="208">
        <v>0.02</v>
      </c>
      <c r="G5" s="208">
        <v>0.02</v>
      </c>
      <c r="H5" s="208">
        <v>0.02</v>
      </c>
      <c r="I5" s="208">
        <v>0.02</v>
      </c>
      <c r="J5" s="208">
        <v>0.02</v>
      </c>
    </row>
    <row r="6" spans="1:10" ht="26.25" x14ac:dyDescent="0.25">
      <c r="A6" s="1"/>
      <c r="B6" s="5" t="s">
        <v>0</v>
      </c>
      <c r="C6" s="6" t="s">
        <v>1</v>
      </c>
      <c r="D6" s="6" t="s">
        <v>2</v>
      </c>
      <c r="E6" s="6" t="s">
        <v>3</v>
      </c>
      <c r="F6" s="6" t="s">
        <v>4</v>
      </c>
      <c r="G6" s="6" t="s">
        <v>5</v>
      </c>
      <c r="H6" s="6" t="s">
        <v>6</v>
      </c>
      <c r="I6" s="59" t="s">
        <v>7</v>
      </c>
      <c r="J6" s="59" t="s">
        <v>113</v>
      </c>
    </row>
    <row r="7" spans="1:10" ht="27.75" customHeight="1" x14ac:dyDescent="0.25">
      <c r="A7" s="1"/>
      <c r="B7" s="270" t="s">
        <v>8</v>
      </c>
      <c r="C7" s="270"/>
      <c r="D7" s="270"/>
      <c r="E7" s="270"/>
      <c r="F7" s="270"/>
      <c r="G7" s="270"/>
      <c r="H7" s="270"/>
      <c r="I7" s="270"/>
      <c r="J7" s="270"/>
    </row>
    <row r="8" spans="1:10" x14ac:dyDescent="0.25">
      <c r="A8" s="1"/>
      <c r="B8" s="1"/>
      <c r="C8" s="7"/>
      <c r="D8" s="7"/>
      <c r="E8" s="7"/>
      <c r="F8" s="7"/>
      <c r="G8" s="7"/>
      <c r="H8" s="7"/>
      <c r="I8" s="7"/>
    </row>
    <row r="9" spans="1:10" x14ac:dyDescent="0.25">
      <c r="A9" s="1"/>
      <c r="B9" s="8" t="s">
        <v>9</v>
      </c>
      <c r="C9" s="9"/>
      <c r="D9" s="9"/>
      <c r="E9" s="9"/>
      <c r="F9" s="9"/>
      <c r="G9" s="9"/>
      <c r="H9" s="9"/>
      <c r="I9" s="9"/>
      <c r="J9" s="10"/>
    </row>
    <row r="10" spans="1:10" x14ac:dyDescent="0.25">
      <c r="A10" s="1"/>
      <c r="B10" s="11" t="s">
        <v>10</v>
      </c>
      <c r="C10" s="12">
        <v>60.4</v>
      </c>
      <c r="D10" s="12">
        <v>61.62</v>
      </c>
      <c r="E10" s="12">
        <v>62.86</v>
      </c>
      <c r="F10" s="12">
        <v>64.099999999999994</v>
      </c>
      <c r="G10" s="12">
        <v>65.38</v>
      </c>
      <c r="H10" s="12">
        <v>66.7</v>
      </c>
      <c r="I10" s="12">
        <v>68.040000000000006</v>
      </c>
      <c r="J10" s="13">
        <v>69.400000000000006</v>
      </c>
    </row>
    <row r="11" spans="1:10" x14ac:dyDescent="0.25">
      <c r="A11" s="1"/>
      <c r="B11" s="11" t="s">
        <v>11</v>
      </c>
      <c r="C11" s="12">
        <v>46.58</v>
      </c>
      <c r="D11" s="12">
        <v>47.52</v>
      </c>
      <c r="E11" s="12">
        <v>48.48</v>
      </c>
      <c r="F11" s="12">
        <v>49.44</v>
      </c>
      <c r="G11" s="12">
        <v>50.42</v>
      </c>
      <c r="H11" s="12">
        <v>51.44</v>
      </c>
      <c r="I11" s="12">
        <v>52.46</v>
      </c>
      <c r="J11" s="13">
        <v>53.52</v>
      </c>
    </row>
    <row r="12" spans="1:10" x14ac:dyDescent="0.25">
      <c r="A12" s="1"/>
      <c r="B12" s="14" t="s">
        <v>12</v>
      </c>
      <c r="C12" s="15">
        <v>38.54</v>
      </c>
      <c r="D12" s="15">
        <v>39.32</v>
      </c>
      <c r="E12" s="15">
        <v>40.1</v>
      </c>
      <c r="F12" s="15">
        <v>40.9</v>
      </c>
      <c r="G12" s="15">
        <v>41.72</v>
      </c>
      <c r="H12" s="15">
        <v>42.56</v>
      </c>
      <c r="I12" s="15">
        <v>43.42</v>
      </c>
      <c r="J12" s="16">
        <v>44.28</v>
      </c>
    </row>
    <row r="13" spans="1:10" x14ac:dyDescent="0.25">
      <c r="A13" s="1"/>
      <c r="B13" s="2"/>
      <c r="C13" s="1"/>
      <c r="D13" s="1"/>
      <c r="E13" s="1"/>
      <c r="F13" s="1"/>
      <c r="G13" s="1"/>
      <c r="H13" s="1"/>
      <c r="I13" s="1"/>
    </row>
    <row r="14" spans="1:10" x14ac:dyDescent="0.25">
      <c r="A14" s="1"/>
      <c r="B14" s="2"/>
      <c r="C14" s="1"/>
      <c r="D14" s="1"/>
      <c r="E14" s="1"/>
      <c r="F14" s="1"/>
      <c r="G14" s="1"/>
      <c r="H14" s="1"/>
      <c r="I14" s="1"/>
    </row>
    <row r="15" spans="1:10" x14ac:dyDescent="0.25">
      <c r="B15" s="207" t="s">
        <v>106</v>
      </c>
    </row>
    <row r="17" spans="2:9" ht="121.5" customHeight="1" x14ac:dyDescent="0.25">
      <c r="B17" s="226" t="s">
        <v>107</v>
      </c>
      <c r="C17" s="226"/>
      <c r="D17" s="226"/>
      <c r="E17" s="226"/>
      <c r="F17" s="226"/>
      <c r="G17" s="226"/>
      <c r="H17" s="226"/>
      <c r="I17" s="226"/>
    </row>
    <row r="19" spans="2:9" ht="60.75" customHeight="1" x14ac:dyDescent="0.25">
      <c r="B19" s="226" t="s">
        <v>109</v>
      </c>
      <c r="C19" s="226"/>
      <c r="D19" s="226"/>
      <c r="E19" s="226"/>
      <c r="F19" s="226"/>
      <c r="G19" s="226"/>
      <c r="H19" s="226"/>
      <c r="I19" s="226"/>
    </row>
  </sheetData>
  <mergeCells count="4">
    <mergeCell ref="B2:I2"/>
    <mergeCell ref="B17:I17"/>
    <mergeCell ref="B19:I19"/>
    <mergeCell ref="B7:J7"/>
  </mergeCells>
  <pageMargins left="0.31496062992125984" right="0.31496062992125984" top="0.78740157480314965" bottom="0.78740157480314965"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1"/>
  <sheetViews>
    <sheetView zoomScaleNormal="100" workbookViewId="0">
      <selection activeCell="H6" sqref="H6"/>
    </sheetView>
  </sheetViews>
  <sheetFormatPr baseColWidth="10" defaultRowHeight="15" x14ac:dyDescent="0.25"/>
  <cols>
    <col min="1" max="1" width="28.7109375" bestFit="1" customWidth="1"/>
    <col min="2" max="14" width="14.140625" customWidth="1"/>
  </cols>
  <sheetData>
    <row r="1" spans="1:14" ht="100.5" customHeight="1" thickBot="1" x14ac:dyDescent="0.3"/>
    <row r="2" spans="1:14" ht="22.5" customHeight="1" x14ac:dyDescent="0.25">
      <c r="A2" s="57" t="s">
        <v>16</v>
      </c>
      <c r="B2" s="227"/>
      <c r="C2" s="227"/>
      <c r="D2" s="227"/>
      <c r="E2" s="227"/>
      <c r="F2" s="227"/>
      <c r="G2" s="227"/>
      <c r="H2" s="227"/>
      <c r="I2" s="227"/>
      <c r="J2" s="228"/>
    </row>
    <row r="3" spans="1:14" ht="22.5" customHeight="1" thickBot="1" x14ac:dyDescent="0.3">
      <c r="A3" s="58" t="s">
        <v>17</v>
      </c>
      <c r="B3" s="229"/>
      <c r="C3" s="229"/>
      <c r="D3" s="229"/>
      <c r="E3" s="229"/>
      <c r="F3" s="229"/>
      <c r="G3" s="229"/>
      <c r="H3" s="229"/>
      <c r="I3" s="229"/>
      <c r="J3" s="230"/>
    </row>
    <row r="4" spans="1:14" ht="15.75" thickBot="1" x14ac:dyDescent="0.3">
      <c r="A4" s="18"/>
      <c r="B4" s="18"/>
      <c r="C4" s="19"/>
      <c r="D4" s="19"/>
      <c r="E4" s="19"/>
      <c r="F4" s="19"/>
      <c r="G4" s="19"/>
      <c r="H4" s="19"/>
    </row>
    <row r="5" spans="1:14" x14ac:dyDescent="0.25">
      <c r="A5" s="194" t="s">
        <v>20</v>
      </c>
      <c r="B5" s="195" t="s">
        <v>33</v>
      </c>
      <c r="C5" s="195" t="s">
        <v>34</v>
      </c>
      <c r="D5" s="195" t="s">
        <v>35</v>
      </c>
      <c r="E5" s="195" t="s">
        <v>36</v>
      </c>
      <c r="F5" s="195" t="s">
        <v>37</v>
      </c>
      <c r="G5" s="195" t="s">
        <v>38</v>
      </c>
      <c r="H5" s="195" t="s">
        <v>39</v>
      </c>
      <c r="I5" s="195" t="s">
        <v>40</v>
      </c>
      <c r="J5" s="195" t="s">
        <v>41</v>
      </c>
      <c r="K5" s="195" t="s">
        <v>42</v>
      </c>
      <c r="L5" s="195" t="s">
        <v>43</v>
      </c>
      <c r="M5" s="195" t="s">
        <v>44</v>
      </c>
      <c r="N5" s="196" t="s">
        <v>45</v>
      </c>
    </row>
    <row r="6" spans="1:14" x14ac:dyDescent="0.25">
      <c r="A6" s="197" t="s">
        <v>13</v>
      </c>
      <c r="B6" s="198" t="s">
        <v>46</v>
      </c>
      <c r="C6" s="198" t="s">
        <v>47</v>
      </c>
      <c r="D6" s="198" t="s">
        <v>47</v>
      </c>
      <c r="E6" s="198" t="s">
        <v>47</v>
      </c>
      <c r="F6" s="198" t="s">
        <v>47</v>
      </c>
      <c r="G6" s="198"/>
      <c r="H6" s="198"/>
      <c r="I6" s="198"/>
      <c r="J6" s="198"/>
      <c r="K6" s="198"/>
      <c r="L6" s="198"/>
      <c r="M6" s="198"/>
      <c r="N6" s="199"/>
    </row>
    <row r="7" spans="1:14" ht="15.75" thickBot="1" x14ac:dyDescent="0.3">
      <c r="A7" s="53" t="s">
        <v>69</v>
      </c>
      <c r="B7" s="54"/>
      <c r="C7" s="54" t="s">
        <v>60</v>
      </c>
      <c r="D7" s="54" t="s">
        <v>60</v>
      </c>
      <c r="E7" s="54" t="s">
        <v>66</v>
      </c>
      <c r="F7" s="54" t="s">
        <v>70</v>
      </c>
      <c r="G7" s="54"/>
      <c r="H7" s="54"/>
      <c r="I7" s="55"/>
      <c r="J7" s="55"/>
      <c r="K7" s="55"/>
      <c r="L7" s="55"/>
      <c r="M7" s="55"/>
      <c r="N7" s="56"/>
    </row>
    <row r="8" spans="1:14" ht="15.75" thickBot="1" x14ac:dyDescent="0.3">
      <c r="A8" s="21"/>
      <c r="B8" s="20"/>
      <c r="C8" s="231"/>
      <c r="D8" s="231"/>
      <c r="E8" s="231"/>
      <c r="F8" s="231"/>
      <c r="G8" s="231"/>
      <c r="H8" s="231"/>
      <c r="I8" s="231"/>
      <c r="J8" s="231"/>
      <c r="K8" s="231"/>
      <c r="L8" s="231"/>
      <c r="M8" s="231"/>
      <c r="N8" s="231"/>
    </row>
    <row r="9" spans="1:14" x14ac:dyDescent="0.25">
      <c r="A9" s="88" t="s">
        <v>18</v>
      </c>
      <c r="B9" s="22"/>
      <c r="C9" s="23"/>
      <c r="D9" s="23"/>
      <c r="E9" s="23"/>
      <c r="F9" s="23"/>
      <c r="G9" s="23"/>
      <c r="H9" s="23"/>
      <c r="I9" s="24"/>
      <c r="J9" s="24"/>
      <c r="K9" s="24"/>
      <c r="L9" s="24"/>
      <c r="M9" s="24"/>
      <c r="N9" s="25"/>
    </row>
    <row r="10" spans="1:14" x14ac:dyDescent="0.25">
      <c r="A10" s="26" t="s">
        <v>19</v>
      </c>
      <c r="B10" s="30"/>
      <c r="C10" s="30"/>
      <c r="D10" s="30"/>
      <c r="E10" s="30"/>
      <c r="F10" s="30"/>
      <c r="G10" s="30"/>
      <c r="H10" s="30"/>
      <c r="I10" s="31"/>
      <c r="J10" s="31"/>
      <c r="K10" s="31"/>
      <c r="L10" s="31"/>
      <c r="M10" s="31"/>
      <c r="N10" s="32"/>
    </row>
    <row r="11" spans="1:14" x14ac:dyDescent="0.25">
      <c r="A11" s="26" t="s">
        <v>14</v>
      </c>
      <c r="B11" s="30"/>
      <c r="C11" s="30"/>
      <c r="D11" s="30"/>
      <c r="E11" s="30"/>
      <c r="F11" s="30"/>
      <c r="G11" s="30"/>
      <c r="H11" s="30"/>
      <c r="I11" s="31"/>
      <c r="J11" s="31"/>
      <c r="K11" s="31"/>
      <c r="L11" s="31"/>
      <c r="M11" s="31"/>
      <c r="N11" s="32"/>
    </row>
    <row r="12" spans="1:14" ht="15.75" thickBot="1" x14ac:dyDescent="0.3">
      <c r="A12" s="28" t="s">
        <v>15</v>
      </c>
      <c r="B12" s="33">
        <f>B10*B11</f>
        <v>0</v>
      </c>
      <c r="C12" s="33">
        <f t="shared" ref="C12:N12" si="0">C10*C11</f>
        <v>0</v>
      </c>
      <c r="D12" s="33">
        <f t="shared" si="0"/>
        <v>0</v>
      </c>
      <c r="E12" s="33">
        <f t="shared" si="0"/>
        <v>0</v>
      </c>
      <c r="F12" s="33">
        <f t="shared" si="0"/>
        <v>0</v>
      </c>
      <c r="G12" s="33">
        <f t="shared" si="0"/>
        <v>0</v>
      </c>
      <c r="H12" s="33">
        <f t="shared" si="0"/>
        <v>0</v>
      </c>
      <c r="I12" s="34">
        <f t="shared" si="0"/>
        <v>0</v>
      </c>
      <c r="J12" s="34">
        <f t="shared" si="0"/>
        <v>0</v>
      </c>
      <c r="K12" s="34">
        <f t="shared" si="0"/>
        <v>0</v>
      </c>
      <c r="L12" s="34">
        <f t="shared" si="0"/>
        <v>0</v>
      </c>
      <c r="M12" s="34">
        <f t="shared" si="0"/>
        <v>0</v>
      </c>
      <c r="N12" s="35">
        <f t="shared" si="0"/>
        <v>0</v>
      </c>
    </row>
    <row r="13" spans="1:14" x14ac:dyDescent="0.25">
      <c r="A13" s="88" t="s">
        <v>21</v>
      </c>
      <c r="B13" s="39"/>
      <c r="C13" s="40"/>
      <c r="D13" s="40"/>
      <c r="E13" s="40"/>
      <c r="F13" s="40"/>
      <c r="G13" s="40"/>
      <c r="H13" s="40"/>
      <c r="I13" s="41"/>
      <c r="J13" s="41"/>
      <c r="K13" s="41"/>
      <c r="L13" s="41"/>
      <c r="M13" s="41"/>
      <c r="N13" s="42"/>
    </row>
    <row r="14" spans="1:14" x14ac:dyDescent="0.25">
      <c r="A14" s="26" t="s">
        <v>19</v>
      </c>
      <c r="B14" s="30"/>
      <c r="C14" s="30"/>
      <c r="D14" s="30"/>
      <c r="E14" s="30"/>
      <c r="F14" s="30"/>
      <c r="G14" s="30"/>
      <c r="H14" s="30"/>
      <c r="I14" s="31"/>
      <c r="J14" s="31"/>
      <c r="K14" s="31"/>
      <c r="L14" s="31"/>
      <c r="M14" s="31"/>
      <c r="N14" s="32"/>
    </row>
    <row r="15" spans="1:14" x14ac:dyDescent="0.25">
      <c r="A15" s="26" t="s">
        <v>14</v>
      </c>
      <c r="B15" s="30"/>
      <c r="C15" s="30"/>
      <c r="D15" s="30"/>
      <c r="E15" s="30"/>
      <c r="F15" s="30"/>
      <c r="G15" s="30"/>
      <c r="H15" s="30"/>
      <c r="I15" s="31"/>
      <c r="J15" s="31"/>
      <c r="K15" s="31"/>
      <c r="L15" s="31"/>
      <c r="M15" s="31"/>
      <c r="N15" s="32"/>
    </row>
    <row r="16" spans="1:14" x14ac:dyDescent="0.25">
      <c r="A16" s="27" t="s">
        <v>15</v>
      </c>
      <c r="B16" s="36">
        <f>B14*B15</f>
        <v>0</v>
      </c>
      <c r="C16" s="36">
        <f t="shared" ref="C16:N16" si="1">C14*C15</f>
        <v>0</v>
      </c>
      <c r="D16" s="36">
        <f t="shared" si="1"/>
        <v>0</v>
      </c>
      <c r="E16" s="36">
        <f t="shared" si="1"/>
        <v>0</v>
      </c>
      <c r="F16" s="36">
        <f t="shared" si="1"/>
        <v>0</v>
      </c>
      <c r="G16" s="36">
        <f t="shared" si="1"/>
        <v>0</v>
      </c>
      <c r="H16" s="36">
        <f t="shared" si="1"/>
        <v>0</v>
      </c>
      <c r="I16" s="37">
        <f t="shared" si="1"/>
        <v>0</v>
      </c>
      <c r="J16" s="37">
        <f t="shared" si="1"/>
        <v>0</v>
      </c>
      <c r="K16" s="37">
        <f t="shared" si="1"/>
        <v>0</v>
      </c>
      <c r="L16" s="37">
        <f t="shared" si="1"/>
        <v>0</v>
      </c>
      <c r="M16" s="37">
        <f t="shared" si="1"/>
        <v>0</v>
      </c>
      <c r="N16" s="38">
        <f t="shared" si="1"/>
        <v>0</v>
      </c>
    </row>
    <row r="17" spans="1:14" x14ac:dyDescent="0.25">
      <c r="A17" s="89" t="s">
        <v>22</v>
      </c>
      <c r="B17" s="43"/>
      <c r="C17" s="44"/>
      <c r="D17" s="44"/>
      <c r="E17" s="44"/>
      <c r="F17" s="44"/>
      <c r="G17" s="44"/>
      <c r="H17" s="44"/>
      <c r="I17" s="45"/>
      <c r="J17" s="45"/>
      <c r="K17" s="45"/>
      <c r="L17" s="45"/>
      <c r="M17" s="45"/>
      <c r="N17" s="46"/>
    </row>
    <row r="18" spans="1:14" x14ac:dyDescent="0.25">
      <c r="A18" s="26" t="s">
        <v>19</v>
      </c>
      <c r="B18" s="30"/>
      <c r="C18" s="30"/>
      <c r="D18" s="30"/>
      <c r="E18" s="30"/>
      <c r="F18" s="30"/>
      <c r="G18" s="30"/>
      <c r="H18" s="30"/>
      <c r="I18" s="31"/>
      <c r="J18" s="31"/>
      <c r="K18" s="31"/>
      <c r="L18" s="31"/>
      <c r="M18" s="31"/>
      <c r="N18" s="32"/>
    </row>
    <row r="19" spans="1:14" x14ac:dyDescent="0.25">
      <c r="A19" s="26" t="s">
        <v>14</v>
      </c>
      <c r="B19" s="30"/>
      <c r="C19" s="30"/>
      <c r="D19" s="30"/>
      <c r="E19" s="30"/>
      <c r="F19" s="30"/>
      <c r="G19" s="30"/>
      <c r="H19" s="30"/>
      <c r="I19" s="31"/>
      <c r="J19" s="31"/>
      <c r="K19" s="31"/>
      <c r="L19" s="31"/>
      <c r="M19" s="31"/>
      <c r="N19" s="32"/>
    </row>
    <row r="20" spans="1:14" x14ac:dyDescent="0.25">
      <c r="A20" s="27" t="s">
        <v>15</v>
      </c>
      <c r="B20" s="36">
        <f>B18*B19</f>
        <v>0</v>
      </c>
      <c r="C20" s="36">
        <f t="shared" ref="C20:N20" si="2">C18*C19</f>
        <v>0</v>
      </c>
      <c r="D20" s="36">
        <f t="shared" si="2"/>
        <v>0</v>
      </c>
      <c r="E20" s="36">
        <f t="shared" si="2"/>
        <v>0</v>
      </c>
      <c r="F20" s="36">
        <f t="shared" si="2"/>
        <v>0</v>
      </c>
      <c r="G20" s="36">
        <f t="shared" si="2"/>
        <v>0</v>
      </c>
      <c r="H20" s="36">
        <f t="shared" si="2"/>
        <v>0</v>
      </c>
      <c r="I20" s="37">
        <f t="shared" si="2"/>
        <v>0</v>
      </c>
      <c r="J20" s="37">
        <f t="shared" si="2"/>
        <v>0</v>
      </c>
      <c r="K20" s="37">
        <f t="shared" si="2"/>
        <v>0</v>
      </c>
      <c r="L20" s="37">
        <f t="shared" si="2"/>
        <v>0</v>
      </c>
      <c r="M20" s="37">
        <f t="shared" si="2"/>
        <v>0</v>
      </c>
      <c r="N20" s="38">
        <f t="shared" si="2"/>
        <v>0</v>
      </c>
    </row>
    <row r="21" spans="1:14" ht="15.75" thickBot="1" x14ac:dyDescent="0.3">
      <c r="A21" s="29" t="s">
        <v>23</v>
      </c>
      <c r="B21" s="47">
        <f t="shared" ref="B21:N21" si="3">B16+B20</f>
        <v>0</v>
      </c>
      <c r="C21" s="47">
        <f t="shared" si="3"/>
        <v>0</v>
      </c>
      <c r="D21" s="47">
        <f t="shared" si="3"/>
        <v>0</v>
      </c>
      <c r="E21" s="47">
        <f t="shared" si="3"/>
        <v>0</v>
      </c>
      <c r="F21" s="47">
        <f t="shared" si="3"/>
        <v>0</v>
      </c>
      <c r="G21" s="47">
        <f t="shared" si="3"/>
        <v>0</v>
      </c>
      <c r="H21" s="47">
        <f t="shared" si="3"/>
        <v>0</v>
      </c>
      <c r="I21" s="48">
        <f t="shared" si="3"/>
        <v>0</v>
      </c>
      <c r="J21" s="48">
        <f t="shared" si="3"/>
        <v>0</v>
      </c>
      <c r="K21" s="48">
        <f t="shared" si="3"/>
        <v>0</v>
      </c>
      <c r="L21" s="48">
        <f t="shared" si="3"/>
        <v>0</v>
      </c>
      <c r="M21" s="48">
        <f t="shared" si="3"/>
        <v>0</v>
      </c>
      <c r="N21" s="49">
        <f t="shared" si="3"/>
        <v>0</v>
      </c>
    </row>
    <row r="22" spans="1:14" x14ac:dyDescent="0.25">
      <c r="A22" s="88" t="s">
        <v>24</v>
      </c>
      <c r="B22" s="39"/>
      <c r="C22" s="40"/>
      <c r="D22" s="40"/>
      <c r="E22" s="40"/>
      <c r="F22" s="40"/>
      <c r="G22" s="40"/>
      <c r="H22" s="40"/>
      <c r="I22" s="41"/>
      <c r="J22" s="41"/>
      <c r="K22" s="41"/>
      <c r="L22" s="41"/>
      <c r="M22" s="41"/>
      <c r="N22" s="42"/>
    </row>
    <row r="23" spans="1:14" x14ac:dyDescent="0.25">
      <c r="A23" s="26" t="s">
        <v>19</v>
      </c>
      <c r="B23" s="30"/>
      <c r="C23" s="30"/>
      <c r="D23" s="30"/>
      <c r="E23" s="30"/>
      <c r="F23" s="30"/>
      <c r="G23" s="30"/>
      <c r="H23" s="30"/>
      <c r="I23" s="31"/>
      <c r="J23" s="31"/>
      <c r="K23" s="31"/>
      <c r="L23" s="31"/>
      <c r="M23" s="31"/>
      <c r="N23" s="32"/>
    </row>
    <row r="24" spans="1:14" x14ac:dyDescent="0.25">
      <c r="A24" s="26" t="s">
        <v>14</v>
      </c>
      <c r="B24" s="30"/>
      <c r="C24" s="30"/>
      <c r="D24" s="30"/>
      <c r="E24" s="30"/>
      <c r="F24" s="30"/>
      <c r="G24" s="30"/>
      <c r="H24" s="30"/>
      <c r="I24" s="31"/>
      <c r="J24" s="31"/>
      <c r="K24" s="31"/>
      <c r="L24" s="31"/>
      <c r="M24" s="31"/>
      <c r="N24" s="32"/>
    </row>
    <row r="25" spans="1:14" x14ac:dyDescent="0.25">
      <c r="A25" s="27" t="s">
        <v>15</v>
      </c>
      <c r="B25" s="36">
        <f>B23*B24</f>
        <v>0</v>
      </c>
      <c r="C25" s="36">
        <f t="shared" ref="C25" si="4">C23*C24</f>
        <v>0</v>
      </c>
      <c r="D25" s="36">
        <f t="shared" ref="D25" si="5">D23*D24</f>
        <v>0</v>
      </c>
      <c r="E25" s="36">
        <f t="shared" ref="E25" si="6">E23*E24</f>
        <v>0</v>
      </c>
      <c r="F25" s="36">
        <f t="shared" ref="F25" si="7">F23*F24</f>
        <v>0</v>
      </c>
      <c r="G25" s="36">
        <f t="shared" ref="G25" si="8">G23*G24</f>
        <v>0</v>
      </c>
      <c r="H25" s="36">
        <f t="shared" ref="H25" si="9">H23*H24</f>
        <v>0</v>
      </c>
      <c r="I25" s="37">
        <f t="shared" ref="I25" si="10">I23*I24</f>
        <v>0</v>
      </c>
      <c r="J25" s="37">
        <f t="shared" ref="J25" si="11">J23*J24</f>
        <v>0</v>
      </c>
      <c r="K25" s="37">
        <f t="shared" ref="K25" si="12">K23*K24</f>
        <v>0</v>
      </c>
      <c r="L25" s="37">
        <f t="shared" ref="L25" si="13">L23*L24</f>
        <v>0</v>
      </c>
      <c r="M25" s="37">
        <f t="shared" ref="M25" si="14">M23*M24</f>
        <v>0</v>
      </c>
      <c r="N25" s="38">
        <f t="shared" ref="N25" si="15">N23*N24</f>
        <v>0</v>
      </c>
    </row>
    <row r="26" spans="1:14" x14ac:dyDescent="0.25">
      <c r="A26" s="89" t="s">
        <v>25</v>
      </c>
      <c r="B26" s="43"/>
      <c r="C26" s="44"/>
      <c r="D26" s="44"/>
      <c r="E26" s="44"/>
      <c r="F26" s="44"/>
      <c r="G26" s="44"/>
      <c r="H26" s="44"/>
      <c r="I26" s="45"/>
      <c r="J26" s="45"/>
      <c r="K26" s="45"/>
      <c r="L26" s="45"/>
      <c r="M26" s="45"/>
      <c r="N26" s="46"/>
    </row>
    <row r="27" spans="1:14" x14ac:dyDescent="0.25">
      <c r="A27" s="26" t="s">
        <v>19</v>
      </c>
      <c r="B27" s="30"/>
      <c r="C27" s="30"/>
      <c r="D27" s="30"/>
      <c r="E27" s="30"/>
      <c r="F27" s="30"/>
      <c r="G27" s="30"/>
      <c r="H27" s="30"/>
      <c r="I27" s="31"/>
      <c r="J27" s="31"/>
      <c r="K27" s="31"/>
      <c r="L27" s="31"/>
      <c r="M27" s="31"/>
      <c r="N27" s="32"/>
    </row>
    <row r="28" spans="1:14" x14ac:dyDescent="0.25">
      <c r="A28" s="26" t="s">
        <v>14</v>
      </c>
      <c r="B28" s="30"/>
      <c r="C28" s="30"/>
      <c r="D28" s="30"/>
      <c r="E28" s="30"/>
      <c r="F28" s="30"/>
      <c r="G28" s="30"/>
      <c r="H28" s="30"/>
      <c r="I28" s="31"/>
      <c r="J28" s="31"/>
      <c r="K28" s="31"/>
      <c r="L28" s="31"/>
      <c r="M28" s="31"/>
      <c r="N28" s="32"/>
    </row>
    <row r="29" spans="1:14" x14ac:dyDescent="0.25">
      <c r="A29" s="27" t="s">
        <v>15</v>
      </c>
      <c r="B29" s="36">
        <f>B27*B28</f>
        <v>0</v>
      </c>
      <c r="C29" s="36">
        <f t="shared" ref="C29" si="16">C27*C28</f>
        <v>0</v>
      </c>
      <c r="D29" s="36">
        <f t="shared" ref="D29" si="17">D27*D28</f>
        <v>0</v>
      </c>
      <c r="E29" s="36">
        <f t="shared" ref="E29" si="18">E27*E28</f>
        <v>0</v>
      </c>
      <c r="F29" s="36">
        <f t="shared" ref="F29" si="19">F27*F28</f>
        <v>0</v>
      </c>
      <c r="G29" s="36">
        <f t="shared" ref="G29" si="20">G27*G28</f>
        <v>0</v>
      </c>
      <c r="H29" s="36">
        <f t="shared" ref="H29" si="21">H27*H28</f>
        <v>0</v>
      </c>
      <c r="I29" s="37">
        <f t="shared" ref="I29" si="22">I27*I28</f>
        <v>0</v>
      </c>
      <c r="J29" s="37">
        <f t="shared" ref="J29" si="23">J27*J28</f>
        <v>0</v>
      </c>
      <c r="K29" s="37">
        <f t="shared" ref="K29" si="24">K27*K28</f>
        <v>0</v>
      </c>
      <c r="L29" s="37">
        <f t="shared" ref="L29" si="25">L27*L28</f>
        <v>0</v>
      </c>
      <c r="M29" s="37">
        <f t="shared" ref="M29" si="26">M27*M28</f>
        <v>0</v>
      </c>
      <c r="N29" s="38">
        <f t="shared" ref="N29" si="27">N27*N28</f>
        <v>0</v>
      </c>
    </row>
    <row r="30" spans="1:14" ht="15.75" thickBot="1" x14ac:dyDescent="0.3">
      <c r="A30" s="29" t="s">
        <v>26</v>
      </c>
      <c r="B30" s="47">
        <f t="shared" ref="B30:N30" si="28">B25+B29</f>
        <v>0</v>
      </c>
      <c r="C30" s="47">
        <f t="shared" si="28"/>
        <v>0</v>
      </c>
      <c r="D30" s="47">
        <f t="shared" si="28"/>
        <v>0</v>
      </c>
      <c r="E30" s="47">
        <f t="shared" si="28"/>
        <v>0</v>
      </c>
      <c r="F30" s="47">
        <f t="shared" si="28"/>
        <v>0</v>
      </c>
      <c r="G30" s="47">
        <f t="shared" si="28"/>
        <v>0</v>
      </c>
      <c r="H30" s="47">
        <f t="shared" si="28"/>
        <v>0</v>
      </c>
      <c r="I30" s="48">
        <f t="shared" si="28"/>
        <v>0</v>
      </c>
      <c r="J30" s="48">
        <f t="shared" si="28"/>
        <v>0</v>
      </c>
      <c r="K30" s="48">
        <f t="shared" si="28"/>
        <v>0</v>
      </c>
      <c r="L30" s="48">
        <f t="shared" si="28"/>
        <v>0</v>
      </c>
      <c r="M30" s="48">
        <f t="shared" si="28"/>
        <v>0</v>
      </c>
      <c r="N30" s="49">
        <f t="shared" si="28"/>
        <v>0</v>
      </c>
    </row>
    <row r="31" spans="1:14" x14ac:dyDescent="0.25">
      <c r="A31" s="88" t="s">
        <v>27</v>
      </c>
      <c r="B31" s="39"/>
      <c r="C31" s="40"/>
      <c r="D31" s="40"/>
      <c r="E31" s="40"/>
      <c r="F31" s="40"/>
      <c r="G31" s="40"/>
      <c r="H31" s="40"/>
      <c r="I31" s="41"/>
      <c r="J31" s="41"/>
      <c r="K31" s="41"/>
      <c r="L31" s="41"/>
      <c r="M31" s="41"/>
      <c r="N31" s="42"/>
    </row>
    <row r="32" spans="1:14" x14ac:dyDescent="0.25">
      <c r="A32" s="26" t="s">
        <v>19</v>
      </c>
      <c r="B32" s="30"/>
      <c r="C32" s="30"/>
      <c r="D32" s="30"/>
      <c r="E32" s="30"/>
      <c r="F32" s="30"/>
      <c r="G32" s="30"/>
      <c r="H32" s="30"/>
      <c r="I32" s="31"/>
      <c r="J32" s="31"/>
      <c r="K32" s="31"/>
      <c r="L32" s="31"/>
      <c r="M32" s="31"/>
      <c r="N32" s="32"/>
    </row>
    <row r="33" spans="1:14" x14ac:dyDescent="0.25">
      <c r="A33" s="26" t="s">
        <v>14</v>
      </c>
      <c r="B33" s="30"/>
      <c r="C33" s="30"/>
      <c r="D33" s="30"/>
      <c r="E33" s="30"/>
      <c r="F33" s="30"/>
      <c r="G33" s="30"/>
      <c r="H33" s="30"/>
      <c r="I33" s="31"/>
      <c r="J33" s="31"/>
      <c r="K33" s="31"/>
      <c r="L33" s="31"/>
      <c r="M33" s="31"/>
      <c r="N33" s="32"/>
    </row>
    <row r="34" spans="1:14" x14ac:dyDescent="0.25">
      <c r="A34" s="27" t="s">
        <v>15</v>
      </c>
      <c r="B34" s="36">
        <f>B32*B33</f>
        <v>0</v>
      </c>
      <c r="C34" s="36">
        <f t="shared" ref="C34" si="29">C32*C33</f>
        <v>0</v>
      </c>
      <c r="D34" s="36">
        <f t="shared" ref="D34" si="30">D32*D33</f>
        <v>0</v>
      </c>
      <c r="E34" s="36">
        <f t="shared" ref="E34" si="31">E32*E33</f>
        <v>0</v>
      </c>
      <c r="F34" s="36">
        <f t="shared" ref="F34" si="32">F32*F33</f>
        <v>0</v>
      </c>
      <c r="G34" s="36">
        <f t="shared" ref="G34" si="33">G32*G33</f>
        <v>0</v>
      </c>
      <c r="H34" s="36">
        <f t="shared" ref="H34" si="34">H32*H33</f>
        <v>0</v>
      </c>
      <c r="I34" s="37">
        <f t="shared" ref="I34" si="35">I32*I33</f>
        <v>0</v>
      </c>
      <c r="J34" s="37">
        <f t="shared" ref="J34" si="36">J32*J33</f>
        <v>0</v>
      </c>
      <c r="K34" s="37">
        <f t="shared" ref="K34" si="37">K32*K33</f>
        <v>0</v>
      </c>
      <c r="L34" s="37">
        <f t="shared" ref="L34" si="38">L32*L33</f>
        <v>0</v>
      </c>
      <c r="M34" s="37">
        <f t="shared" ref="M34" si="39">M32*M33</f>
        <v>0</v>
      </c>
      <c r="N34" s="38">
        <f t="shared" ref="N34" si="40">N32*N33</f>
        <v>0</v>
      </c>
    </row>
    <row r="35" spans="1:14" x14ac:dyDescent="0.25">
      <c r="A35" s="89" t="s">
        <v>28</v>
      </c>
      <c r="B35" s="43"/>
      <c r="C35" s="44"/>
      <c r="D35" s="44"/>
      <c r="E35" s="44"/>
      <c r="F35" s="44"/>
      <c r="G35" s="44"/>
      <c r="H35" s="44"/>
      <c r="I35" s="45"/>
      <c r="J35" s="45"/>
      <c r="K35" s="45"/>
      <c r="L35" s="45"/>
      <c r="M35" s="45"/>
      <c r="N35" s="46"/>
    </row>
    <row r="36" spans="1:14" x14ac:dyDescent="0.25">
      <c r="A36" s="26" t="s">
        <v>19</v>
      </c>
      <c r="B36" s="30"/>
      <c r="C36" s="30"/>
      <c r="D36" s="30"/>
      <c r="E36" s="30"/>
      <c r="F36" s="30"/>
      <c r="G36" s="30"/>
      <c r="H36" s="30"/>
      <c r="I36" s="31"/>
      <c r="J36" s="31"/>
      <c r="K36" s="31"/>
      <c r="L36" s="31"/>
      <c r="M36" s="31"/>
      <c r="N36" s="32"/>
    </row>
    <row r="37" spans="1:14" x14ac:dyDescent="0.25">
      <c r="A37" s="26" t="s">
        <v>14</v>
      </c>
      <c r="B37" s="30"/>
      <c r="C37" s="30"/>
      <c r="D37" s="30"/>
      <c r="E37" s="30"/>
      <c r="F37" s="30"/>
      <c r="G37" s="30"/>
      <c r="H37" s="30"/>
      <c r="I37" s="31"/>
      <c r="J37" s="31"/>
      <c r="K37" s="31"/>
      <c r="L37" s="31"/>
      <c r="M37" s="31"/>
      <c r="N37" s="32"/>
    </row>
    <row r="38" spans="1:14" x14ac:dyDescent="0.25">
      <c r="A38" s="27" t="s">
        <v>15</v>
      </c>
      <c r="B38" s="36">
        <f>B36*B37</f>
        <v>0</v>
      </c>
      <c r="C38" s="36">
        <f t="shared" ref="C38" si="41">C36*C37</f>
        <v>0</v>
      </c>
      <c r="D38" s="36">
        <f t="shared" ref="D38" si="42">D36*D37</f>
        <v>0</v>
      </c>
      <c r="E38" s="36">
        <f t="shared" ref="E38" si="43">E36*E37</f>
        <v>0</v>
      </c>
      <c r="F38" s="36">
        <f t="shared" ref="F38" si="44">F36*F37</f>
        <v>0</v>
      </c>
      <c r="G38" s="36">
        <f t="shared" ref="G38" si="45">G36*G37</f>
        <v>0</v>
      </c>
      <c r="H38" s="36">
        <f t="shared" ref="H38" si="46">H36*H37</f>
        <v>0</v>
      </c>
      <c r="I38" s="37">
        <f t="shared" ref="I38" si="47">I36*I37</f>
        <v>0</v>
      </c>
      <c r="J38" s="37">
        <f t="shared" ref="J38" si="48">J36*J37</f>
        <v>0</v>
      </c>
      <c r="K38" s="37">
        <f t="shared" ref="K38" si="49">K36*K37</f>
        <v>0</v>
      </c>
      <c r="L38" s="37">
        <f t="shared" ref="L38" si="50">L36*L37</f>
        <v>0</v>
      </c>
      <c r="M38" s="37">
        <f t="shared" ref="M38" si="51">M36*M37</f>
        <v>0</v>
      </c>
      <c r="N38" s="38">
        <f t="shared" ref="N38" si="52">N36*N37</f>
        <v>0</v>
      </c>
    </row>
    <row r="39" spans="1:14" ht="15.75" thickBot="1" x14ac:dyDescent="0.3">
      <c r="A39" s="29" t="s">
        <v>29</v>
      </c>
      <c r="B39" s="47">
        <f t="shared" ref="B39:N39" si="53">B34+B38</f>
        <v>0</v>
      </c>
      <c r="C39" s="47">
        <f t="shared" si="53"/>
        <v>0</v>
      </c>
      <c r="D39" s="47">
        <f t="shared" si="53"/>
        <v>0</v>
      </c>
      <c r="E39" s="47">
        <f t="shared" si="53"/>
        <v>0</v>
      </c>
      <c r="F39" s="47">
        <f t="shared" si="53"/>
        <v>0</v>
      </c>
      <c r="G39" s="47">
        <f t="shared" si="53"/>
        <v>0</v>
      </c>
      <c r="H39" s="47">
        <f t="shared" si="53"/>
        <v>0</v>
      </c>
      <c r="I39" s="48">
        <f t="shared" si="53"/>
        <v>0</v>
      </c>
      <c r="J39" s="48">
        <f t="shared" si="53"/>
        <v>0</v>
      </c>
      <c r="K39" s="48">
        <f t="shared" si="53"/>
        <v>0</v>
      </c>
      <c r="L39" s="48">
        <f t="shared" si="53"/>
        <v>0</v>
      </c>
      <c r="M39" s="48">
        <f t="shared" si="53"/>
        <v>0</v>
      </c>
      <c r="N39" s="49">
        <f t="shared" si="53"/>
        <v>0</v>
      </c>
    </row>
    <row r="40" spans="1:14" x14ac:dyDescent="0.25">
      <c r="A40" s="88" t="s">
        <v>30</v>
      </c>
      <c r="B40" s="39"/>
      <c r="C40" s="40"/>
      <c r="D40" s="40"/>
      <c r="E40" s="40"/>
      <c r="F40" s="40"/>
      <c r="G40" s="40"/>
      <c r="H40" s="40"/>
      <c r="I40" s="41"/>
      <c r="J40" s="41"/>
      <c r="K40" s="41"/>
      <c r="L40" s="41"/>
      <c r="M40" s="41"/>
      <c r="N40" s="42"/>
    </row>
    <row r="41" spans="1:14" x14ac:dyDescent="0.25">
      <c r="A41" s="26" t="s">
        <v>19</v>
      </c>
      <c r="B41" s="30"/>
      <c r="C41" s="30"/>
      <c r="D41" s="30"/>
      <c r="E41" s="30"/>
      <c r="F41" s="30"/>
      <c r="G41" s="30"/>
      <c r="H41" s="30"/>
      <c r="I41" s="31"/>
      <c r="J41" s="31"/>
      <c r="K41" s="31"/>
      <c r="L41" s="31"/>
      <c r="M41" s="31"/>
      <c r="N41" s="32"/>
    </row>
    <row r="42" spans="1:14" x14ac:dyDescent="0.25">
      <c r="A42" s="26" t="s">
        <v>14</v>
      </c>
      <c r="B42" s="30"/>
      <c r="C42" s="30"/>
      <c r="D42" s="30"/>
      <c r="E42" s="30"/>
      <c r="F42" s="30"/>
      <c r="G42" s="30"/>
      <c r="H42" s="30"/>
      <c r="I42" s="31"/>
      <c r="J42" s="31"/>
      <c r="K42" s="31"/>
      <c r="L42" s="31"/>
      <c r="M42" s="31"/>
      <c r="N42" s="32"/>
    </row>
    <row r="43" spans="1:14" x14ac:dyDescent="0.25">
      <c r="A43" s="27" t="s">
        <v>15</v>
      </c>
      <c r="B43" s="36">
        <f>B41*B42</f>
        <v>0</v>
      </c>
      <c r="C43" s="36">
        <f t="shared" ref="C43" si="54">C41*C42</f>
        <v>0</v>
      </c>
      <c r="D43" s="36">
        <f t="shared" ref="D43" si="55">D41*D42</f>
        <v>0</v>
      </c>
      <c r="E43" s="36">
        <f t="shared" ref="E43" si="56">E41*E42</f>
        <v>0</v>
      </c>
      <c r="F43" s="36">
        <f t="shared" ref="F43" si="57">F41*F42</f>
        <v>0</v>
      </c>
      <c r="G43" s="36">
        <f t="shared" ref="G43" si="58">G41*G42</f>
        <v>0</v>
      </c>
      <c r="H43" s="36">
        <f t="shared" ref="H43" si="59">H41*H42</f>
        <v>0</v>
      </c>
      <c r="I43" s="37">
        <f t="shared" ref="I43" si="60">I41*I42</f>
        <v>0</v>
      </c>
      <c r="J43" s="37">
        <f t="shared" ref="J43" si="61">J41*J42</f>
        <v>0</v>
      </c>
      <c r="K43" s="37">
        <f t="shared" ref="K43" si="62">K41*K42</f>
        <v>0</v>
      </c>
      <c r="L43" s="37">
        <f t="shared" ref="L43" si="63">L41*L42</f>
        <v>0</v>
      </c>
      <c r="M43" s="37">
        <f t="shared" ref="M43" si="64">M41*M42</f>
        <v>0</v>
      </c>
      <c r="N43" s="38">
        <f t="shared" ref="N43" si="65">N41*N42</f>
        <v>0</v>
      </c>
    </row>
    <row r="44" spans="1:14" x14ac:dyDescent="0.25">
      <c r="A44" s="89" t="s">
        <v>31</v>
      </c>
      <c r="B44" s="43"/>
      <c r="C44" s="44"/>
      <c r="D44" s="44"/>
      <c r="E44" s="44"/>
      <c r="F44" s="44"/>
      <c r="G44" s="44"/>
      <c r="H44" s="44"/>
      <c r="I44" s="45"/>
      <c r="J44" s="45"/>
      <c r="K44" s="45"/>
      <c r="L44" s="45"/>
      <c r="M44" s="45"/>
      <c r="N44" s="46"/>
    </row>
    <row r="45" spans="1:14" x14ac:dyDescent="0.25">
      <c r="A45" s="26" t="s">
        <v>19</v>
      </c>
      <c r="B45" s="30"/>
      <c r="C45" s="30"/>
      <c r="D45" s="30"/>
      <c r="E45" s="30"/>
      <c r="F45" s="30"/>
      <c r="G45" s="30"/>
      <c r="H45" s="30"/>
      <c r="I45" s="31"/>
      <c r="J45" s="31"/>
      <c r="K45" s="31"/>
      <c r="L45" s="31"/>
      <c r="M45" s="31"/>
      <c r="N45" s="32"/>
    </row>
    <row r="46" spans="1:14" x14ac:dyDescent="0.25">
      <c r="A46" s="26" t="s">
        <v>14</v>
      </c>
      <c r="B46" s="30"/>
      <c r="C46" s="30"/>
      <c r="D46" s="30"/>
      <c r="E46" s="30"/>
      <c r="F46" s="30"/>
      <c r="G46" s="30"/>
      <c r="H46" s="30"/>
      <c r="I46" s="31"/>
      <c r="J46" s="31"/>
      <c r="K46" s="31"/>
      <c r="L46" s="31"/>
      <c r="M46" s="31"/>
      <c r="N46" s="32"/>
    </row>
    <row r="47" spans="1:14" x14ac:dyDescent="0.25">
      <c r="A47" s="27" t="s">
        <v>15</v>
      </c>
      <c r="B47" s="36">
        <f>B45*B46</f>
        <v>0</v>
      </c>
      <c r="C47" s="36">
        <f t="shared" ref="C47" si="66">C45*C46</f>
        <v>0</v>
      </c>
      <c r="D47" s="36">
        <f t="shared" ref="D47" si="67">D45*D46</f>
        <v>0</v>
      </c>
      <c r="E47" s="36">
        <f t="shared" ref="E47" si="68">E45*E46</f>
        <v>0</v>
      </c>
      <c r="F47" s="36">
        <f t="shared" ref="F47" si="69">F45*F46</f>
        <v>0</v>
      </c>
      <c r="G47" s="36">
        <f t="shared" ref="G47" si="70">G45*G46</f>
        <v>0</v>
      </c>
      <c r="H47" s="36">
        <f t="shared" ref="H47" si="71">H45*H46</f>
        <v>0</v>
      </c>
      <c r="I47" s="37">
        <f t="shared" ref="I47" si="72">I45*I46</f>
        <v>0</v>
      </c>
      <c r="J47" s="37">
        <f t="shared" ref="J47" si="73">J45*J46</f>
        <v>0</v>
      </c>
      <c r="K47" s="37">
        <f t="shared" ref="K47" si="74">K45*K46</f>
        <v>0</v>
      </c>
      <c r="L47" s="37">
        <f t="shared" ref="L47" si="75">L45*L46</f>
        <v>0</v>
      </c>
      <c r="M47" s="37">
        <f t="shared" ref="M47" si="76">M45*M46</f>
        <v>0</v>
      </c>
      <c r="N47" s="38">
        <f t="shared" ref="N47" si="77">N45*N46</f>
        <v>0</v>
      </c>
    </row>
    <row r="48" spans="1:14" ht="15.75" thickBot="1" x14ac:dyDescent="0.3">
      <c r="A48" s="29" t="s">
        <v>32</v>
      </c>
      <c r="B48" s="47">
        <f t="shared" ref="B48:N48" si="78">B43+B47</f>
        <v>0</v>
      </c>
      <c r="C48" s="47">
        <f t="shared" si="78"/>
        <v>0</v>
      </c>
      <c r="D48" s="47">
        <f t="shared" si="78"/>
        <v>0</v>
      </c>
      <c r="E48" s="47">
        <f t="shared" si="78"/>
        <v>0</v>
      </c>
      <c r="F48" s="47">
        <f t="shared" si="78"/>
        <v>0</v>
      </c>
      <c r="G48" s="47">
        <f t="shared" si="78"/>
        <v>0</v>
      </c>
      <c r="H48" s="47">
        <f t="shared" si="78"/>
        <v>0</v>
      </c>
      <c r="I48" s="48">
        <f t="shared" si="78"/>
        <v>0</v>
      </c>
      <c r="J48" s="48">
        <f t="shared" si="78"/>
        <v>0</v>
      </c>
      <c r="K48" s="48">
        <f t="shared" si="78"/>
        <v>0</v>
      </c>
      <c r="L48" s="48">
        <f t="shared" si="78"/>
        <v>0</v>
      </c>
      <c r="M48" s="48">
        <f t="shared" si="78"/>
        <v>0</v>
      </c>
      <c r="N48" s="49">
        <f t="shared" si="78"/>
        <v>0</v>
      </c>
    </row>
    <row r="49" spans="1:14" ht="5.25" customHeight="1" thickBot="1" x14ac:dyDescent="0.3">
      <c r="A49" s="18"/>
      <c r="B49" s="18"/>
      <c r="C49" s="18"/>
      <c r="D49" s="18"/>
      <c r="E49" s="18"/>
      <c r="F49" s="18"/>
      <c r="G49" s="18"/>
      <c r="H49" s="18"/>
    </row>
    <row r="50" spans="1:14" ht="27" thickBot="1" x14ac:dyDescent="0.3">
      <c r="A50" s="60" t="s">
        <v>48</v>
      </c>
      <c r="B50" s="50">
        <f>B12+B21+B30+B39+B48</f>
        <v>0</v>
      </c>
      <c r="C50" s="50">
        <f>C12+C21+C30+C39+C48</f>
        <v>0</v>
      </c>
      <c r="D50" s="50">
        <f t="shared" ref="D50:N50" si="79">D12+D21+D30+D39+D48</f>
        <v>0</v>
      </c>
      <c r="E50" s="50">
        <f t="shared" si="79"/>
        <v>0</v>
      </c>
      <c r="F50" s="50">
        <f t="shared" si="79"/>
        <v>0</v>
      </c>
      <c r="G50" s="50">
        <f t="shared" si="79"/>
        <v>0</v>
      </c>
      <c r="H50" s="50">
        <f t="shared" si="79"/>
        <v>0</v>
      </c>
      <c r="I50" s="51">
        <f t="shared" si="79"/>
        <v>0</v>
      </c>
      <c r="J50" s="51">
        <f t="shared" si="79"/>
        <v>0</v>
      </c>
      <c r="K50" s="51">
        <f t="shared" si="79"/>
        <v>0</v>
      </c>
      <c r="L50" s="51">
        <f t="shared" si="79"/>
        <v>0</v>
      </c>
      <c r="M50" s="51">
        <f t="shared" si="79"/>
        <v>0</v>
      </c>
      <c r="N50" s="52">
        <f t="shared" si="79"/>
        <v>0</v>
      </c>
    </row>
    <row r="51" spans="1:14" ht="27" thickBot="1" x14ac:dyDescent="0.3">
      <c r="A51" s="61" t="s">
        <v>49</v>
      </c>
      <c r="B51" s="62">
        <f>+B11+B15+B19+B24+B28+B33+B37+B42+B46</f>
        <v>0</v>
      </c>
      <c r="C51" s="62">
        <f t="shared" ref="C51:N51" si="80">+C11+C15+C19+C24+C28+C33+C37+C42+C46</f>
        <v>0</v>
      </c>
      <c r="D51" s="62">
        <f t="shared" si="80"/>
        <v>0</v>
      </c>
      <c r="E51" s="62">
        <f t="shared" si="80"/>
        <v>0</v>
      </c>
      <c r="F51" s="62">
        <f t="shared" si="80"/>
        <v>0</v>
      </c>
      <c r="G51" s="62">
        <f t="shared" si="80"/>
        <v>0</v>
      </c>
      <c r="H51" s="62">
        <f t="shared" si="80"/>
        <v>0</v>
      </c>
      <c r="I51" s="63">
        <f t="shared" si="80"/>
        <v>0</v>
      </c>
      <c r="J51" s="63">
        <f t="shared" si="80"/>
        <v>0</v>
      </c>
      <c r="K51" s="63">
        <f t="shared" si="80"/>
        <v>0</v>
      </c>
      <c r="L51" s="63">
        <f t="shared" si="80"/>
        <v>0</v>
      </c>
      <c r="M51" s="63">
        <f t="shared" si="80"/>
        <v>0</v>
      </c>
      <c r="N51" s="64">
        <f t="shared" si="80"/>
        <v>0</v>
      </c>
    </row>
    <row r="52" spans="1:14" ht="15.75" thickBot="1" x14ac:dyDescent="0.3">
      <c r="A52" s="209" t="s">
        <v>110</v>
      </c>
      <c r="B52" s="18"/>
      <c r="C52" s="18"/>
      <c r="D52" s="18"/>
      <c r="E52" s="18"/>
      <c r="F52" s="18"/>
      <c r="G52" s="18"/>
      <c r="H52" s="18"/>
      <c r="N52" s="210">
        <f>SUM(B50:N50)</f>
        <v>0</v>
      </c>
    </row>
    <row r="53" spans="1:14" x14ac:dyDescent="0.25">
      <c r="A53" s="18"/>
      <c r="B53" s="18"/>
      <c r="C53" s="18"/>
      <c r="D53" s="18"/>
      <c r="E53" s="18"/>
      <c r="F53" s="18"/>
      <c r="G53" s="18"/>
      <c r="H53" s="18"/>
    </row>
    <row r="54" spans="1:14" x14ac:dyDescent="0.25">
      <c r="A54" s="18"/>
      <c r="B54" s="18"/>
      <c r="C54" s="18"/>
      <c r="D54" s="18"/>
      <c r="E54" s="18"/>
      <c r="F54" s="18"/>
      <c r="G54" s="18"/>
      <c r="H54" s="18"/>
    </row>
    <row r="55" spans="1:14" x14ac:dyDescent="0.25">
      <c r="A55" s="18" t="s">
        <v>85</v>
      </c>
      <c r="B55" s="18"/>
      <c r="C55" s="18"/>
      <c r="D55" s="18"/>
      <c r="E55" s="18"/>
      <c r="F55" s="18"/>
      <c r="G55" s="18"/>
      <c r="H55" s="18"/>
    </row>
    <row r="56" spans="1:14" x14ac:dyDescent="0.25">
      <c r="A56" s="18"/>
      <c r="B56" s="18"/>
      <c r="C56" s="18"/>
      <c r="D56" s="18"/>
      <c r="E56" s="18"/>
      <c r="F56" s="18"/>
      <c r="G56" s="18"/>
      <c r="H56" s="18"/>
    </row>
    <row r="57" spans="1:14" x14ac:dyDescent="0.25">
      <c r="A57" s="18"/>
      <c r="B57" s="18"/>
      <c r="C57" s="18"/>
      <c r="D57" s="18"/>
      <c r="E57" s="18"/>
      <c r="F57" s="18"/>
      <c r="G57" s="18"/>
      <c r="H57" s="18"/>
    </row>
    <row r="58" spans="1:14" x14ac:dyDescent="0.25">
      <c r="A58" s="18"/>
      <c r="B58" s="18"/>
      <c r="C58" s="18"/>
      <c r="D58" s="18"/>
      <c r="E58" s="18"/>
      <c r="F58" s="18"/>
      <c r="G58" s="18"/>
      <c r="H58" s="18"/>
    </row>
    <row r="59" spans="1:14" x14ac:dyDescent="0.25">
      <c r="A59" s="18"/>
      <c r="B59" s="18"/>
      <c r="C59" s="18"/>
      <c r="D59" s="18"/>
      <c r="E59" s="18"/>
      <c r="F59" s="18"/>
      <c r="G59" s="18"/>
      <c r="H59" s="18"/>
    </row>
    <row r="60" spans="1:14" x14ac:dyDescent="0.25">
      <c r="A60" s="18"/>
      <c r="B60" s="18"/>
      <c r="C60" s="18"/>
      <c r="D60" s="18"/>
      <c r="E60" s="18"/>
      <c r="F60" s="18"/>
      <c r="G60" s="18"/>
      <c r="H60" s="18"/>
    </row>
    <row r="61" spans="1:14" x14ac:dyDescent="0.25">
      <c r="A61" s="18"/>
      <c r="B61" s="18"/>
      <c r="C61" s="18"/>
      <c r="D61" s="18"/>
      <c r="E61" s="18"/>
      <c r="F61" s="18"/>
      <c r="G61" s="18"/>
      <c r="H61" s="18"/>
    </row>
    <row r="62" spans="1:14" x14ac:dyDescent="0.25">
      <c r="A62" s="18"/>
      <c r="B62" s="18"/>
      <c r="C62" s="18"/>
      <c r="D62" s="18"/>
      <c r="E62" s="18"/>
      <c r="F62" s="18"/>
      <c r="G62" s="18"/>
      <c r="H62" s="18"/>
    </row>
    <row r="63" spans="1:14" x14ac:dyDescent="0.25">
      <c r="A63" s="18"/>
      <c r="B63" s="18"/>
      <c r="C63" s="18"/>
      <c r="D63" s="18"/>
      <c r="E63" s="18"/>
      <c r="F63" s="18"/>
      <c r="G63" s="18"/>
      <c r="H63" s="18"/>
    </row>
    <row r="64" spans="1:14" x14ac:dyDescent="0.25">
      <c r="A64" s="18"/>
      <c r="B64" s="18"/>
      <c r="C64" s="18"/>
      <c r="D64" s="18"/>
      <c r="E64" s="18"/>
      <c r="F64" s="18"/>
      <c r="G64" s="18"/>
      <c r="H64" s="18"/>
    </row>
    <row r="65" spans="1:8" x14ac:dyDescent="0.25">
      <c r="A65" s="18"/>
      <c r="B65" s="18"/>
      <c r="C65" s="18"/>
      <c r="D65" s="18"/>
      <c r="E65" s="18"/>
      <c r="F65" s="18"/>
      <c r="G65" s="18"/>
      <c r="H65" s="18"/>
    </row>
    <row r="66" spans="1:8" x14ac:dyDescent="0.25">
      <c r="A66" s="18"/>
      <c r="B66" s="18"/>
      <c r="C66" s="18"/>
      <c r="D66" s="18"/>
      <c r="E66" s="18"/>
      <c r="F66" s="18"/>
      <c r="G66" s="18"/>
      <c r="H66" s="18"/>
    </row>
    <row r="67" spans="1:8" x14ac:dyDescent="0.25">
      <c r="A67" s="18"/>
      <c r="B67" s="18"/>
      <c r="C67" s="18"/>
      <c r="D67" s="18"/>
      <c r="E67" s="18"/>
      <c r="F67" s="18"/>
      <c r="G67" s="18"/>
      <c r="H67" s="18"/>
    </row>
    <row r="68" spans="1:8" x14ac:dyDescent="0.25">
      <c r="B68" s="18"/>
      <c r="C68" s="18"/>
      <c r="D68" s="18"/>
      <c r="E68" s="18"/>
      <c r="F68" s="18"/>
      <c r="G68" s="18"/>
      <c r="H68" s="18"/>
    </row>
    <row r="69" spans="1:8" x14ac:dyDescent="0.25">
      <c r="B69" s="18"/>
      <c r="C69" s="18"/>
      <c r="D69" s="18"/>
      <c r="E69" s="18"/>
      <c r="F69" s="18"/>
      <c r="G69" s="18"/>
      <c r="H69" s="18"/>
    </row>
    <row r="70" spans="1:8" x14ac:dyDescent="0.25">
      <c r="B70" s="18"/>
      <c r="C70" s="18"/>
      <c r="D70" s="18"/>
      <c r="E70" s="18"/>
      <c r="F70" s="18"/>
      <c r="G70" s="18"/>
      <c r="H70" s="18"/>
    </row>
    <row r="71" spans="1:8" x14ac:dyDescent="0.25">
      <c r="A71" s="18"/>
      <c r="B71" s="18"/>
      <c r="C71" s="18"/>
      <c r="D71" s="18"/>
      <c r="E71" s="18"/>
      <c r="F71" s="18"/>
      <c r="G71" s="18"/>
      <c r="H71" s="18"/>
    </row>
    <row r="72" spans="1:8" x14ac:dyDescent="0.25">
      <c r="A72" s="18"/>
      <c r="B72" s="18"/>
      <c r="C72" s="18"/>
      <c r="D72" s="18"/>
      <c r="E72" s="18"/>
      <c r="F72" s="18"/>
      <c r="G72" s="18"/>
      <c r="H72" s="18"/>
    </row>
    <row r="73" spans="1:8" x14ac:dyDescent="0.25">
      <c r="A73" s="18"/>
      <c r="B73" s="18"/>
      <c r="C73" s="18"/>
      <c r="D73" s="18"/>
      <c r="E73" s="18"/>
      <c r="F73" s="18"/>
      <c r="G73" s="18"/>
      <c r="H73" s="18"/>
    </row>
    <row r="74" spans="1:8" x14ac:dyDescent="0.25">
      <c r="A74" s="18"/>
      <c r="B74" s="18"/>
      <c r="C74" s="18"/>
      <c r="D74" s="18"/>
      <c r="E74" s="18"/>
      <c r="F74" s="18"/>
      <c r="G74" s="18"/>
      <c r="H74" s="18"/>
    </row>
    <row r="75" spans="1:8" x14ac:dyDescent="0.25">
      <c r="A75" s="18"/>
      <c r="B75" s="18"/>
      <c r="C75" s="18"/>
      <c r="D75" s="18"/>
      <c r="E75" s="18"/>
      <c r="F75" s="18"/>
      <c r="G75" s="18"/>
      <c r="H75" s="18"/>
    </row>
    <row r="76" spans="1:8" x14ac:dyDescent="0.25">
      <c r="A76" s="18"/>
      <c r="B76" s="18"/>
      <c r="C76" s="18"/>
      <c r="D76" s="18"/>
      <c r="E76" s="18"/>
      <c r="F76" s="18"/>
      <c r="G76" s="18"/>
      <c r="H76" s="18"/>
    </row>
    <row r="77" spans="1:8" x14ac:dyDescent="0.25">
      <c r="A77" s="18"/>
      <c r="B77" s="18"/>
      <c r="C77" s="18"/>
      <c r="D77" s="18"/>
      <c r="E77" s="18"/>
      <c r="F77" s="18"/>
      <c r="G77" s="18"/>
      <c r="H77" s="18"/>
    </row>
    <row r="78" spans="1:8" x14ac:dyDescent="0.25">
      <c r="A78" s="18"/>
      <c r="B78" s="18"/>
      <c r="C78" s="18"/>
      <c r="D78" s="18"/>
      <c r="E78" s="18"/>
      <c r="F78" s="18"/>
      <c r="G78" s="18"/>
      <c r="H78" s="18"/>
    </row>
    <row r="79" spans="1:8" x14ac:dyDescent="0.25">
      <c r="A79" s="18"/>
      <c r="B79" s="18"/>
      <c r="C79" s="18"/>
      <c r="D79" s="18"/>
      <c r="E79" s="18"/>
      <c r="F79" s="18"/>
      <c r="G79" s="18"/>
      <c r="H79" s="18"/>
    </row>
    <row r="80" spans="1:8" x14ac:dyDescent="0.25">
      <c r="A80" s="18"/>
      <c r="B80" s="18"/>
      <c r="C80" s="18"/>
      <c r="D80" s="18"/>
      <c r="E80" s="18"/>
      <c r="F80" s="18"/>
      <c r="G80" s="18"/>
      <c r="H80" s="18"/>
    </row>
    <row r="81" spans="1:8" x14ac:dyDescent="0.25">
      <c r="A81" s="18"/>
      <c r="B81" s="18"/>
      <c r="C81" s="18"/>
      <c r="D81" s="18"/>
      <c r="E81" s="18"/>
      <c r="F81" s="18"/>
      <c r="G81" s="18"/>
      <c r="H81" s="18"/>
    </row>
    <row r="82" spans="1:8" x14ac:dyDescent="0.25">
      <c r="A82" s="18"/>
      <c r="B82" s="18"/>
      <c r="C82" s="18"/>
      <c r="D82" s="18"/>
      <c r="E82" s="18"/>
      <c r="F82" s="18"/>
      <c r="G82" s="18"/>
      <c r="H82" s="18"/>
    </row>
    <row r="83" spans="1:8" x14ac:dyDescent="0.25">
      <c r="A83" s="18"/>
      <c r="B83" s="18"/>
      <c r="C83" s="18"/>
      <c r="D83" s="18"/>
      <c r="E83" s="18"/>
      <c r="F83" s="18"/>
      <c r="G83" s="18"/>
      <c r="H83" s="18"/>
    </row>
    <row r="84" spans="1:8" x14ac:dyDescent="0.25">
      <c r="A84" s="18"/>
      <c r="B84" s="18"/>
      <c r="C84" s="18"/>
      <c r="D84" s="18"/>
      <c r="E84" s="18"/>
      <c r="F84" s="18"/>
      <c r="G84" s="18"/>
      <c r="H84" s="18"/>
    </row>
    <row r="85" spans="1:8" x14ac:dyDescent="0.25">
      <c r="A85" s="18"/>
      <c r="B85" s="18"/>
      <c r="C85" s="18"/>
      <c r="D85" s="18"/>
      <c r="E85" s="18"/>
      <c r="F85" s="18"/>
      <c r="G85" s="18"/>
      <c r="H85" s="18"/>
    </row>
    <row r="86" spans="1:8" x14ac:dyDescent="0.25">
      <c r="A86" s="18"/>
      <c r="B86" s="18"/>
      <c r="C86" s="18"/>
      <c r="D86" s="18"/>
      <c r="E86" s="18"/>
      <c r="F86" s="18"/>
      <c r="G86" s="18"/>
      <c r="H86" s="18"/>
    </row>
    <row r="87" spans="1:8" x14ac:dyDescent="0.25">
      <c r="A87" s="18"/>
      <c r="B87" s="18"/>
      <c r="C87" s="18"/>
      <c r="D87" s="18"/>
      <c r="E87" s="18"/>
      <c r="F87" s="18"/>
      <c r="G87" s="18"/>
      <c r="H87" s="18"/>
    </row>
    <row r="88" spans="1:8" x14ac:dyDescent="0.25">
      <c r="A88" s="18"/>
      <c r="B88" s="18"/>
      <c r="C88" s="18"/>
      <c r="D88" s="18"/>
      <c r="E88" s="18"/>
      <c r="F88" s="18"/>
      <c r="G88" s="18"/>
      <c r="H88" s="18"/>
    </row>
    <row r="89" spans="1:8" x14ac:dyDescent="0.25">
      <c r="A89" s="18"/>
      <c r="B89" s="18"/>
      <c r="C89" s="18"/>
      <c r="D89" s="18"/>
      <c r="E89" s="18"/>
      <c r="F89" s="18"/>
      <c r="G89" s="18"/>
      <c r="H89" s="18"/>
    </row>
    <row r="90" spans="1:8" x14ac:dyDescent="0.25">
      <c r="A90" s="18"/>
      <c r="B90" s="18"/>
      <c r="C90" s="18"/>
      <c r="D90" s="18"/>
      <c r="E90" s="18"/>
      <c r="F90" s="18"/>
      <c r="G90" s="18"/>
      <c r="H90" s="18"/>
    </row>
    <row r="91" spans="1:8" x14ac:dyDescent="0.25">
      <c r="A91" s="18"/>
      <c r="B91" s="18"/>
      <c r="C91" s="18"/>
      <c r="D91" s="18"/>
      <c r="E91" s="18"/>
      <c r="F91" s="18"/>
      <c r="G91" s="18"/>
      <c r="H91" s="18"/>
    </row>
    <row r="92" spans="1:8" x14ac:dyDescent="0.25">
      <c r="A92" s="18"/>
      <c r="B92" s="18"/>
      <c r="C92" s="18"/>
      <c r="D92" s="18"/>
      <c r="E92" s="18"/>
      <c r="F92" s="18"/>
      <c r="G92" s="18"/>
      <c r="H92" s="18"/>
    </row>
    <row r="93" spans="1:8" x14ac:dyDescent="0.25">
      <c r="A93" s="18"/>
      <c r="B93" s="18"/>
      <c r="C93" s="18"/>
      <c r="D93" s="18"/>
      <c r="E93" s="18"/>
      <c r="F93" s="18"/>
      <c r="G93" s="18"/>
      <c r="H93" s="18"/>
    </row>
    <row r="94" spans="1:8" x14ac:dyDescent="0.25">
      <c r="A94" s="18"/>
      <c r="B94" s="18"/>
      <c r="C94" s="18"/>
      <c r="D94" s="18"/>
      <c r="E94" s="18"/>
      <c r="F94" s="18"/>
      <c r="G94" s="18"/>
      <c r="H94" s="18"/>
    </row>
    <row r="95" spans="1:8" x14ac:dyDescent="0.25">
      <c r="A95" s="18"/>
      <c r="B95" s="18"/>
      <c r="C95" s="18"/>
      <c r="D95" s="18"/>
      <c r="E95" s="18"/>
      <c r="F95" s="18"/>
      <c r="G95" s="18"/>
      <c r="H95" s="18"/>
    </row>
    <row r="96" spans="1:8" x14ac:dyDescent="0.25">
      <c r="A96" s="18"/>
      <c r="B96" s="18"/>
      <c r="C96" s="18"/>
      <c r="D96" s="18"/>
      <c r="E96" s="18"/>
      <c r="F96" s="18"/>
      <c r="G96" s="18"/>
      <c r="H96" s="18"/>
    </row>
    <row r="97" spans="1:8" x14ac:dyDescent="0.25">
      <c r="A97" s="18"/>
      <c r="B97" s="18"/>
      <c r="C97" s="18"/>
      <c r="D97" s="18"/>
      <c r="E97" s="18"/>
      <c r="F97" s="18"/>
      <c r="G97" s="18"/>
      <c r="H97" s="18"/>
    </row>
    <row r="98" spans="1:8" x14ac:dyDescent="0.25">
      <c r="A98" s="18"/>
      <c r="B98" s="18"/>
      <c r="C98" s="18"/>
      <c r="D98" s="18"/>
      <c r="E98" s="18"/>
      <c r="F98" s="18"/>
      <c r="G98" s="18"/>
      <c r="H98" s="18"/>
    </row>
    <row r="99" spans="1:8" x14ac:dyDescent="0.25">
      <c r="A99" s="18"/>
      <c r="B99" s="18"/>
      <c r="C99" s="18"/>
      <c r="D99" s="18"/>
      <c r="E99" s="18"/>
      <c r="F99" s="18"/>
      <c r="G99" s="18"/>
      <c r="H99" s="18"/>
    </row>
    <row r="100" spans="1:8" x14ac:dyDescent="0.25">
      <c r="A100" s="18"/>
      <c r="B100" s="18"/>
      <c r="C100" s="18"/>
      <c r="D100" s="18"/>
      <c r="E100" s="18"/>
      <c r="F100" s="18"/>
      <c r="G100" s="18"/>
      <c r="H100" s="18"/>
    </row>
    <row r="101" spans="1:8" x14ac:dyDescent="0.25">
      <c r="A101" s="18"/>
      <c r="B101" s="18"/>
      <c r="C101" s="18"/>
      <c r="D101" s="18"/>
      <c r="E101" s="18"/>
      <c r="F101" s="18"/>
      <c r="G101" s="18"/>
      <c r="H101" s="18"/>
    </row>
    <row r="102" spans="1:8" x14ac:dyDescent="0.25">
      <c r="A102" s="18"/>
      <c r="B102" s="18"/>
      <c r="C102" s="18"/>
      <c r="D102" s="18"/>
      <c r="E102" s="18"/>
      <c r="F102" s="18"/>
      <c r="G102" s="18"/>
      <c r="H102" s="18"/>
    </row>
    <row r="103" spans="1:8" x14ac:dyDescent="0.25">
      <c r="A103" s="18"/>
      <c r="B103" s="18"/>
      <c r="C103" s="18"/>
      <c r="D103" s="18"/>
      <c r="E103" s="18"/>
      <c r="F103" s="18"/>
      <c r="G103" s="18"/>
      <c r="H103" s="18"/>
    </row>
    <row r="104" spans="1:8" x14ac:dyDescent="0.25">
      <c r="A104" s="18"/>
      <c r="B104" s="18"/>
      <c r="C104" s="18"/>
      <c r="D104" s="18"/>
      <c r="E104" s="18"/>
      <c r="F104" s="18"/>
      <c r="G104" s="18"/>
      <c r="H104" s="18"/>
    </row>
    <row r="149" spans="1:1" x14ac:dyDescent="0.25">
      <c r="A149" s="84"/>
    </row>
    <row r="150" spans="1:1" x14ac:dyDescent="0.25">
      <c r="A150" s="84"/>
    </row>
    <row r="151" spans="1:1" x14ac:dyDescent="0.25">
      <c r="A151" s="84"/>
    </row>
  </sheetData>
  <mergeCells count="3">
    <mergeCell ref="B2:J2"/>
    <mergeCell ref="B3:J3"/>
    <mergeCell ref="C8:N8"/>
  </mergeCells>
  <dataValidations count="1">
    <dataValidation type="list" allowBlank="1" showInputMessage="1" showErrorMessage="1" sqref="B6:N6">
      <formula1>"PL,SK,VW"</formula1>
    </dataValidation>
  </dataValidations>
  <pageMargins left="0.31496062992125984" right="0.31496062992125984" top="0.78740157480314965" bottom="0.39370078740157483" header="0.31496062992125984" footer="0.31496062992125984"/>
  <pageSetup paperSize="8" scale="95" fitToHeight="0" orientation="landscape" r:id="rId1"/>
  <rowBreaks count="1" manualBreakCount="1">
    <brk id="4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P103"/>
  <sheetViews>
    <sheetView topLeftCell="A22" zoomScaleNormal="100" workbookViewId="0">
      <selection activeCell="F19" sqref="F19"/>
    </sheetView>
  </sheetViews>
  <sheetFormatPr baseColWidth="10" defaultRowHeight="14.25" x14ac:dyDescent="0.2"/>
  <cols>
    <col min="1" max="1" width="33.28515625" style="65" customWidth="1"/>
    <col min="2" max="2" width="26.28515625" style="65" customWidth="1"/>
    <col min="3" max="3" width="32.85546875" style="65" customWidth="1"/>
    <col min="4" max="5" width="13.7109375" style="65" customWidth="1"/>
    <col min="6" max="6" width="15.140625" style="65" customWidth="1"/>
    <col min="7" max="7" width="13.28515625" style="65" bestFit="1" customWidth="1"/>
    <col min="8" max="9" width="13.28515625" style="65" customWidth="1"/>
    <col min="10" max="10" width="12.28515625" style="65" customWidth="1"/>
    <col min="11" max="11" width="12.140625" style="65" customWidth="1"/>
    <col min="12" max="12" width="9.42578125" style="65" customWidth="1"/>
    <col min="13" max="13" width="13.42578125" style="65" customWidth="1"/>
    <col min="14" max="16" width="13.7109375" style="97" customWidth="1"/>
    <col min="17" max="16384" width="11.42578125" style="65"/>
  </cols>
  <sheetData>
    <row r="4" spans="1:16" ht="29.25" customHeight="1" thickBot="1" x14ac:dyDescent="0.25"/>
    <row r="5" spans="1:16" ht="15" customHeight="1" x14ac:dyDescent="0.2">
      <c r="A5" s="66" t="s">
        <v>17</v>
      </c>
      <c r="B5" s="232"/>
      <c r="C5" s="233"/>
      <c r="D5" s="233"/>
      <c r="E5" s="233"/>
      <c r="F5" s="233"/>
      <c r="G5" s="233"/>
      <c r="H5" s="233"/>
      <c r="I5" s="233"/>
      <c r="J5" s="233"/>
      <c r="K5" s="234"/>
      <c r="L5" s="203"/>
    </row>
    <row r="6" spans="1:16" x14ac:dyDescent="0.2">
      <c r="A6" s="67" t="s">
        <v>50</v>
      </c>
      <c r="B6" s="235"/>
      <c r="C6" s="236"/>
      <c r="D6" s="236"/>
      <c r="E6" s="236"/>
      <c r="F6" s="236"/>
      <c r="G6" s="236"/>
      <c r="H6" s="236"/>
      <c r="I6" s="236"/>
      <c r="J6" s="236"/>
      <c r="K6" s="237"/>
      <c r="L6" s="203"/>
    </row>
    <row r="7" spans="1:16" ht="15.75" customHeight="1" thickBot="1" x14ac:dyDescent="0.25">
      <c r="A7" s="68" t="s">
        <v>51</v>
      </c>
      <c r="B7" s="238"/>
      <c r="C7" s="239"/>
      <c r="D7" s="239"/>
      <c r="E7" s="239"/>
      <c r="F7" s="239"/>
      <c r="G7" s="239"/>
      <c r="H7" s="239"/>
      <c r="I7" s="239"/>
      <c r="J7" s="239"/>
      <c r="K7" s="240"/>
      <c r="L7" s="203"/>
    </row>
    <row r="9" spans="1:16" ht="20.25" x14ac:dyDescent="0.3">
      <c r="A9" s="246" t="s">
        <v>52</v>
      </c>
      <c r="B9" s="246"/>
      <c r="C9" s="246"/>
      <c r="D9" s="246"/>
      <c r="E9" s="246"/>
      <c r="F9" s="246"/>
      <c r="G9" s="246"/>
      <c r="H9" s="246"/>
      <c r="I9" s="246"/>
      <c r="J9" s="246"/>
      <c r="K9" s="246"/>
      <c r="L9" s="201"/>
    </row>
    <row r="10" spans="1:16" ht="20.25" x14ac:dyDescent="0.3">
      <c r="A10" s="247"/>
      <c r="B10" s="247"/>
      <c r="C10" s="246"/>
      <c r="D10" s="246"/>
      <c r="E10" s="246"/>
      <c r="F10" s="246"/>
      <c r="G10" s="246"/>
      <c r="H10" s="246"/>
      <c r="I10" s="246"/>
      <c r="J10" s="246"/>
      <c r="K10" s="246"/>
      <c r="L10" s="201"/>
    </row>
    <row r="11" spans="1:16" ht="21" thickBot="1" x14ac:dyDescent="0.35">
      <c r="A11" s="90"/>
      <c r="B11" s="90"/>
      <c r="C11" s="104"/>
      <c r="F11" s="104"/>
      <c r="G11" s="104"/>
      <c r="H11" s="104"/>
      <c r="I11" s="104"/>
      <c r="J11" s="104"/>
      <c r="K11" s="104"/>
      <c r="L11" s="201"/>
    </row>
    <row r="12" spans="1:16" ht="15" thickBot="1" x14ac:dyDescent="0.25">
      <c r="A12" s="111" t="s">
        <v>53</v>
      </c>
      <c r="B12" s="112"/>
      <c r="C12" s="112"/>
      <c r="F12" s="112"/>
      <c r="G12" s="113">
        <v>38</v>
      </c>
      <c r="H12" s="114"/>
      <c r="I12" s="114"/>
      <c r="J12" s="114"/>
      <c r="K12" s="206"/>
      <c r="L12" s="112"/>
    </row>
    <row r="13" spans="1:16" s="69" customFormat="1" ht="14.25" customHeight="1" x14ac:dyDescent="0.25">
      <c r="A13" s="268" t="s">
        <v>54</v>
      </c>
      <c r="B13" s="251" t="s">
        <v>13</v>
      </c>
      <c r="C13" s="202" t="s">
        <v>55</v>
      </c>
      <c r="D13" s="253" t="s">
        <v>112</v>
      </c>
      <c r="E13" s="253" t="s">
        <v>78</v>
      </c>
      <c r="F13" s="251" t="s">
        <v>73</v>
      </c>
      <c r="G13" s="251" t="s">
        <v>72</v>
      </c>
      <c r="H13" s="251" t="s">
        <v>71</v>
      </c>
      <c r="I13" s="253" t="s">
        <v>56</v>
      </c>
      <c r="J13" s="255" t="s">
        <v>75</v>
      </c>
      <c r="K13" s="256"/>
      <c r="L13" s="259" t="s">
        <v>104</v>
      </c>
      <c r="M13" s="257" t="s">
        <v>111</v>
      </c>
      <c r="N13" s="98"/>
      <c r="O13" s="98"/>
      <c r="P13" s="98"/>
    </row>
    <row r="14" spans="1:16" ht="78" customHeight="1" x14ac:dyDescent="0.2">
      <c r="A14" s="269"/>
      <c r="B14" s="252"/>
      <c r="C14" s="161" t="s">
        <v>84</v>
      </c>
      <c r="D14" s="254"/>
      <c r="E14" s="254"/>
      <c r="F14" s="252"/>
      <c r="G14" s="252"/>
      <c r="H14" s="252"/>
      <c r="I14" s="254"/>
      <c r="J14" s="103" t="s">
        <v>76</v>
      </c>
      <c r="K14" s="103" t="s">
        <v>77</v>
      </c>
      <c r="L14" s="260"/>
      <c r="M14" s="258"/>
      <c r="O14" s="99" t="s">
        <v>57</v>
      </c>
    </row>
    <row r="15" spans="1:16" x14ac:dyDescent="0.2">
      <c r="A15" s="115" t="s">
        <v>58</v>
      </c>
      <c r="B15" s="91" t="s">
        <v>57</v>
      </c>
      <c r="C15" s="160" t="s">
        <v>57</v>
      </c>
      <c r="D15" s="70" t="s">
        <v>80</v>
      </c>
      <c r="E15" s="70" t="s">
        <v>79</v>
      </c>
      <c r="F15" s="70">
        <v>38</v>
      </c>
      <c r="G15" s="71">
        <v>38</v>
      </c>
      <c r="H15" s="105">
        <f>G15/F15</f>
        <v>1</v>
      </c>
      <c r="I15" s="106">
        <f>G15/$G$12</f>
        <v>1</v>
      </c>
      <c r="J15" s="107">
        <v>45153</v>
      </c>
      <c r="K15" s="107">
        <v>46752</v>
      </c>
      <c r="L15" s="204">
        <v>53</v>
      </c>
      <c r="M15" s="211">
        <f>1720/12*53</f>
        <v>7596.666666666667</v>
      </c>
      <c r="O15" s="99"/>
    </row>
    <row r="16" spans="1:16" x14ac:dyDescent="0.2">
      <c r="A16" s="115" t="s">
        <v>59</v>
      </c>
      <c r="B16" s="91" t="s">
        <v>61</v>
      </c>
      <c r="C16" s="72" t="s">
        <v>60</v>
      </c>
      <c r="D16" s="72" t="s">
        <v>80</v>
      </c>
      <c r="E16" s="72" t="s">
        <v>79</v>
      </c>
      <c r="F16" s="72">
        <v>35</v>
      </c>
      <c r="G16" s="71">
        <v>35</v>
      </c>
      <c r="H16" s="105">
        <f t="shared" ref="H16:H18" si="0">G16/F16</f>
        <v>1</v>
      </c>
      <c r="I16" s="106">
        <f t="shared" ref="I16:I18" si="1">G16/$G$12</f>
        <v>0.92105263157894735</v>
      </c>
      <c r="J16" s="108">
        <v>45231</v>
      </c>
      <c r="K16" s="108">
        <v>46568</v>
      </c>
      <c r="L16" s="204">
        <v>44</v>
      </c>
      <c r="M16" s="212">
        <f>1720/38*35/12*44</f>
        <v>5808.7719298245611</v>
      </c>
      <c r="O16" s="99" t="s">
        <v>61</v>
      </c>
    </row>
    <row r="17" spans="1:16" x14ac:dyDescent="0.2">
      <c r="A17" s="115" t="s">
        <v>62</v>
      </c>
      <c r="B17" s="91" t="s">
        <v>61</v>
      </c>
      <c r="C17" s="72" t="s">
        <v>63</v>
      </c>
      <c r="D17" s="72" t="s">
        <v>79</v>
      </c>
      <c r="E17" s="72" t="s">
        <v>80</v>
      </c>
      <c r="F17" s="72">
        <v>38</v>
      </c>
      <c r="G17" s="71">
        <v>30</v>
      </c>
      <c r="H17" s="105">
        <f t="shared" si="0"/>
        <v>0.78947368421052633</v>
      </c>
      <c r="I17" s="106">
        <f t="shared" si="1"/>
        <v>0.78947368421052633</v>
      </c>
      <c r="J17" s="108">
        <v>45200</v>
      </c>
      <c r="K17" s="108">
        <v>46752</v>
      </c>
      <c r="L17" s="204">
        <v>51</v>
      </c>
      <c r="M17" s="212">
        <f>1720*30/38/12*51</f>
        <v>5771.0526315789466</v>
      </c>
      <c r="O17" s="99" t="s">
        <v>64</v>
      </c>
    </row>
    <row r="18" spans="1:16" ht="15" thickBot="1" x14ac:dyDescent="0.25">
      <c r="A18" s="116" t="s">
        <v>65</v>
      </c>
      <c r="B18" s="117" t="s">
        <v>61</v>
      </c>
      <c r="C18" s="118" t="s">
        <v>66</v>
      </c>
      <c r="D18" s="118" t="s">
        <v>79</v>
      </c>
      <c r="E18" s="118" t="s">
        <v>80</v>
      </c>
      <c r="F18" s="118">
        <v>24</v>
      </c>
      <c r="G18" s="119">
        <v>20</v>
      </c>
      <c r="H18" s="109">
        <f t="shared" si="0"/>
        <v>0.83333333333333337</v>
      </c>
      <c r="I18" s="110">
        <f t="shared" si="1"/>
        <v>0.52631578947368418</v>
      </c>
      <c r="J18" s="120">
        <v>45292</v>
      </c>
      <c r="K18" s="120">
        <v>46568</v>
      </c>
      <c r="L18" s="205">
        <v>42</v>
      </c>
      <c r="M18" s="213">
        <f>1720/38*20/12*42</f>
        <v>3168.4210526315787</v>
      </c>
    </row>
    <row r="19" spans="1:16" x14ac:dyDescent="0.2">
      <c r="A19" s="73"/>
      <c r="B19" s="73"/>
      <c r="C19" s="73"/>
      <c r="F19" s="73"/>
      <c r="G19" s="74"/>
      <c r="H19" s="74"/>
      <c r="I19" s="74"/>
      <c r="J19" s="74"/>
      <c r="K19" s="74"/>
      <c r="L19" s="74"/>
    </row>
    <row r="20" spans="1:16" ht="15" thickBot="1" x14ac:dyDescent="0.25">
      <c r="A20" s="75"/>
      <c r="B20" s="75"/>
      <c r="C20" s="76"/>
      <c r="F20" s="76"/>
      <c r="G20" s="75"/>
      <c r="H20" s="75"/>
      <c r="I20" s="75"/>
      <c r="J20" s="75"/>
      <c r="K20" s="75"/>
      <c r="L20" s="75"/>
    </row>
    <row r="21" spans="1:16" ht="15" thickBot="1" x14ac:dyDescent="0.25">
      <c r="A21" s="132" t="s">
        <v>53</v>
      </c>
      <c r="B21" s="133"/>
      <c r="C21" s="133"/>
      <c r="D21" s="121"/>
      <c r="E21" s="214"/>
      <c r="F21" s="133"/>
      <c r="G21" s="134"/>
      <c r="H21" s="135" t="s">
        <v>67</v>
      </c>
      <c r="I21" s="121"/>
      <c r="J21" s="121"/>
      <c r="K21" s="121"/>
      <c r="L21" s="121"/>
      <c r="M21" s="136"/>
      <c r="N21" s="96"/>
      <c r="O21" s="96"/>
      <c r="P21" s="96"/>
    </row>
    <row r="22" spans="1:16" ht="36" customHeight="1" x14ac:dyDescent="0.2">
      <c r="A22" s="263" t="s">
        <v>54</v>
      </c>
      <c r="B22" s="241" t="s">
        <v>13</v>
      </c>
      <c r="C22" s="241" t="s">
        <v>55</v>
      </c>
      <c r="D22" s="265" t="s">
        <v>112</v>
      </c>
      <c r="E22" s="265" t="s">
        <v>78</v>
      </c>
      <c r="F22" s="241" t="s">
        <v>73</v>
      </c>
      <c r="G22" s="241" t="s">
        <v>72</v>
      </c>
      <c r="H22" s="241" t="s">
        <v>71</v>
      </c>
      <c r="I22" s="265" t="s">
        <v>56</v>
      </c>
      <c r="J22" s="244" t="s">
        <v>75</v>
      </c>
      <c r="K22" s="245"/>
      <c r="L22" s="261" t="s">
        <v>104</v>
      </c>
      <c r="M22" s="249" t="s">
        <v>111</v>
      </c>
      <c r="N22" s="100"/>
      <c r="O22" s="100"/>
      <c r="P22" s="100"/>
    </row>
    <row r="23" spans="1:16" x14ac:dyDescent="0.2">
      <c r="A23" s="264"/>
      <c r="B23" s="242"/>
      <c r="C23" s="242"/>
      <c r="D23" s="267"/>
      <c r="E23" s="267"/>
      <c r="F23" s="242"/>
      <c r="G23" s="242"/>
      <c r="H23" s="243"/>
      <c r="I23" s="266"/>
      <c r="J23" s="95" t="s">
        <v>76</v>
      </c>
      <c r="K23" s="95" t="s">
        <v>77</v>
      </c>
      <c r="L23" s="262"/>
      <c r="M23" s="250"/>
      <c r="N23" s="100"/>
      <c r="O23" s="100"/>
      <c r="P23" s="100"/>
    </row>
    <row r="24" spans="1:16" x14ac:dyDescent="0.2">
      <c r="A24" s="122"/>
      <c r="B24" s="92"/>
      <c r="C24" s="77"/>
      <c r="D24" s="85"/>
      <c r="E24" s="85"/>
      <c r="F24" s="77"/>
      <c r="G24" s="78"/>
      <c r="H24" s="157" t="e">
        <f>G24/F24</f>
        <v>#DIV/0!</v>
      </c>
      <c r="I24" s="80" t="e">
        <f>G24/$G$21</f>
        <v>#DIV/0!</v>
      </c>
      <c r="J24" s="85"/>
      <c r="K24" s="85"/>
      <c r="L24" s="85"/>
      <c r="M24" s="123"/>
      <c r="N24" s="101"/>
      <c r="O24" s="101"/>
      <c r="P24" s="101"/>
    </row>
    <row r="25" spans="1:16" x14ac:dyDescent="0.2">
      <c r="A25" s="124"/>
      <c r="B25" s="93"/>
      <c r="C25" s="79"/>
      <c r="D25" s="86"/>
      <c r="E25" s="86"/>
      <c r="F25" s="79"/>
      <c r="G25" s="80"/>
      <c r="H25" s="157" t="e">
        <f>G25/F25</f>
        <v>#DIV/0!</v>
      </c>
      <c r="I25" s="80" t="e">
        <f>G25/$G$21</f>
        <v>#DIV/0!</v>
      </c>
      <c r="J25" s="86"/>
      <c r="K25" s="86"/>
      <c r="L25" s="86"/>
      <c r="M25" s="125"/>
      <c r="N25" s="101"/>
      <c r="O25" s="101"/>
      <c r="P25" s="101"/>
    </row>
    <row r="26" spans="1:16" x14ac:dyDescent="0.2">
      <c r="A26" s="143" t="s">
        <v>74</v>
      </c>
      <c r="B26" s="144"/>
      <c r="C26" s="145"/>
      <c r="D26" s="147"/>
      <c r="E26" s="147"/>
      <c r="F26" s="145"/>
      <c r="G26" s="146">
        <f>SUM(G24:G25)</f>
        <v>0</v>
      </c>
      <c r="H26" s="158"/>
      <c r="I26" s="146" t="e">
        <f>SUM(I24:I25)</f>
        <v>#DIV/0!</v>
      </c>
      <c r="J26" s="147"/>
      <c r="K26" s="147"/>
      <c r="L26" s="147"/>
      <c r="M26" s="148">
        <f>SUM(M24:M25)</f>
        <v>0</v>
      </c>
      <c r="N26" s="101"/>
      <c r="O26" s="101"/>
      <c r="P26" s="101"/>
    </row>
    <row r="27" spans="1:16" x14ac:dyDescent="0.2">
      <c r="A27" s="124"/>
      <c r="B27" s="93"/>
      <c r="C27" s="79"/>
      <c r="D27" s="86"/>
      <c r="E27" s="86"/>
      <c r="F27" s="79"/>
      <c r="G27" s="80"/>
      <c r="H27" s="157" t="e">
        <f t="shared" ref="H27:H52" si="2">G27/F27</f>
        <v>#DIV/0!</v>
      </c>
      <c r="I27" s="80" t="e">
        <f t="shared" ref="I27:I44" si="3">G27/$G$21</f>
        <v>#DIV/0!</v>
      </c>
      <c r="J27" s="86"/>
      <c r="K27" s="86"/>
      <c r="L27" s="86"/>
      <c r="M27" s="125"/>
      <c r="N27" s="101"/>
      <c r="O27" s="101"/>
      <c r="P27" s="101"/>
    </row>
    <row r="28" spans="1:16" x14ac:dyDescent="0.2">
      <c r="A28" s="124"/>
      <c r="B28" s="93"/>
      <c r="C28" s="79"/>
      <c r="D28" s="86"/>
      <c r="E28" s="86"/>
      <c r="F28" s="79"/>
      <c r="G28" s="80"/>
      <c r="H28" s="157" t="e">
        <f t="shared" si="2"/>
        <v>#DIV/0!</v>
      </c>
      <c r="I28" s="80" t="e">
        <f t="shared" si="3"/>
        <v>#DIV/0!</v>
      </c>
      <c r="J28" s="86"/>
      <c r="K28" s="86"/>
      <c r="L28" s="86"/>
      <c r="M28" s="125"/>
      <c r="N28" s="101"/>
      <c r="O28" s="101"/>
      <c r="P28" s="101"/>
    </row>
    <row r="29" spans="1:16" x14ac:dyDescent="0.2">
      <c r="A29" s="124"/>
      <c r="B29" s="93"/>
      <c r="C29" s="79"/>
      <c r="D29" s="86"/>
      <c r="E29" s="86"/>
      <c r="F29" s="79"/>
      <c r="G29" s="80"/>
      <c r="H29" s="157" t="e">
        <f t="shared" si="2"/>
        <v>#DIV/0!</v>
      </c>
      <c r="I29" s="80" t="e">
        <f t="shared" si="3"/>
        <v>#DIV/0!</v>
      </c>
      <c r="J29" s="86"/>
      <c r="K29" s="86"/>
      <c r="L29" s="86"/>
      <c r="M29" s="125"/>
      <c r="N29" s="101"/>
      <c r="O29" s="101"/>
      <c r="P29" s="101"/>
    </row>
    <row r="30" spans="1:16" x14ac:dyDescent="0.2">
      <c r="A30" s="124"/>
      <c r="B30" s="93"/>
      <c r="C30" s="79"/>
      <c r="D30" s="86"/>
      <c r="E30" s="86"/>
      <c r="F30" s="79"/>
      <c r="G30" s="80"/>
      <c r="H30" s="157" t="e">
        <f t="shared" si="2"/>
        <v>#DIV/0!</v>
      </c>
      <c r="I30" s="80" t="e">
        <f t="shared" si="3"/>
        <v>#DIV/0!</v>
      </c>
      <c r="J30" s="86"/>
      <c r="K30" s="86"/>
      <c r="L30" s="86"/>
      <c r="M30" s="125"/>
      <c r="N30" s="101"/>
      <c r="O30" s="101"/>
      <c r="P30" s="101"/>
    </row>
    <row r="31" spans="1:16" x14ac:dyDescent="0.2">
      <c r="A31" s="124"/>
      <c r="B31" s="93"/>
      <c r="C31" s="79"/>
      <c r="D31" s="86"/>
      <c r="E31" s="86"/>
      <c r="F31" s="79"/>
      <c r="G31" s="80"/>
      <c r="H31" s="157" t="e">
        <f t="shared" si="2"/>
        <v>#DIV/0!</v>
      </c>
      <c r="I31" s="80" t="e">
        <f t="shared" si="3"/>
        <v>#DIV/0!</v>
      </c>
      <c r="J31" s="86"/>
      <c r="K31" s="86"/>
      <c r="L31" s="86"/>
      <c r="M31" s="125"/>
      <c r="N31" s="101"/>
      <c r="O31" s="101"/>
      <c r="P31" s="101"/>
    </row>
    <row r="32" spans="1:16" x14ac:dyDescent="0.2">
      <c r="A32" s="124"/>
      <c r="B32" s="93"/>
      <c r="C32" s="79"/>
      <c r="D32" s="86"/>
      <c r="E32" s="86"/>
      <c r="F32" s="79"/>
      <c r="G32" s="80"/>
      <c r="H32" s="157" t="e">
        <f t="shared" si="2"/>
        <v>#DIV/0!</v>
      </c>
      <c r="I32" s="80" t="e">
        <f t="shared" si="3"/>
        <v>#DIV/0!</v>
      </c>
      <c r="J32" s="86"/>
      <c r="K32" s="86"/>
      <c r="L32" s="86"/>
      <c r="M32" s="125"/>
      <c r="N32" s="101"/>
      <c r="O32" s="101"/>
      <c r="P32" s="101"/>
    </row>
    <row r="33" spans="1:16" x14ac:dyDescent="0.2">
      <c r="A33" s="124"/>
      <c r="B33" s="93"/>
      <c r="C33" s="79"/>
      <c r="D33" s="86"/>
      <c r="E33" s="86"/>
      <c r="F33" s="79"/>
      <c r="G33" s="80"/>
      <c r="H33" s="157" t="e">
        <f t="shared" si="2"/>
        <v>#DIV/0!</v>
      </c>
      <c r="I33" s="80" t="e">
        <f t="shared" si="3"/>
        <v>#DIV/0!</v>
      </c>
      <c r="J33" s="86"/>
      <c r="K33" s="86"/>
      <c r="L33" s="86"/>
      <c r="M33" s="125"/>
      <c r="N33" s="101"/>
      <c r="O33" s="101"/>
      <c r="P33" s="101"/>
    </row>
    <row r="34" spans="1:16" x14ac:dyDescent="0.2">
      <c r="A34" s="124"/>
      <c r="B34" s="93"/>
      <c r="C34" s="79"/>
      <c r="D34" s="86"/>
      <c r="E34" s="86"/>
      <c r="F34" s="79"/>
      <c r="G34" s="80"/>
      <c r="H34" s="157" t="e">
        <f t="shared" si="2"/>
        <v>#DIV/0!</v>
      </c>
      <c r="I34" s="80" t="e">
        <f t="shared" si="3"/>
        <v>#DIV/0!</v>
      </c>
      <c r="J34" s="86"/>
      <c r="K34" s="86"/>
      <c r="L34" s="86"/>
      <c r="M34" s="125"/>
      <c r="N34" s="101"/>
      <c r="O34" s="101"/>
      <c r="P34" s="101"/>
    </row>
    <row r="35" spans="1:16" x14ac:dyDescent="0.2">
      <c r="A35" s="124"/>
      <c r="B35" s="93"/>
      <c r="C35" s="79"/>
      <c r="D35" s="86"/>
      <c r="E35" s="86"/>
      <c r="F35" s="79"/>
      <c r="G35" s="80"/>
      <c r="H35" s="157" t="e">
        <f t="shared" si="2"/>
        <v>#DIV/0!</v>
      </c>
      <c r="I35" s="80" t="e">
        <f t="shared" si="3"/>
        <v>#DIV/0!</v>
      </c>
      <c r="J35" s="86"/>
      <c r="K35" s="86"/>
      <c r="L35" s="86"/>
      <c r="M35" s="125"/>
      <c r="N35" s="101"/>
      <c r="O35" s="101"/>
      <c r="P35" s="101"/>
    </row>
    <row r="36" spans="1:16" x14ac:dyDescent="0.2">
      <c r="A36" s="124"/>
      <c r="B36" s="93"/>
      <c r="C36" s="79"/>
      <c r="D36" s="86"/>
      <c r="E36" s="86"/>
      <c r="F36" s="79"/>
      <c r="G36" s="80"/>
      <c r="H36" s="157" t="e">
        <f t="shared" si="2"/>
        <v>#DIV/0!</v>
      </c>
      <c r="I36" s="80" t="e">
        <f t="shared" si="3"/>
        <v>#DIV/0!</v>
      </c>
      <c r="J36" s="86"/>
      <c r="K36" s="86"/>
      <c r="L36" s="86"/>
      <c r="M36" s="125"/>
      <c r="N36" s="101"/>
      <c r="O36" s="101"/>
      <c r="P36" s="101"/>
    </row>
    <row r="37" spans="1:16" x14ac:dyDescent="0.2">
      <c r="A37" s="124"/>
      <c r="B37" s="93"/>
      <c r="C37" s="79"/>
      <c r="D37" s="86"/>
      <c r="E37" s="86"/>
      <c r="F37" s="79"/>
      <c r="G37" s="80"/>
      <c r="H37" s="157" t="e">
        <f t="shared" si="2"/>
        <v>#DIV/0!</v>
      </c>
      <c r="I37" s="80" t="e">
        <f t="shared" si="3"/>
        <v>#DIV/0!</v>
      </c>
      <c r="J37" s="86"/>
      <c r="K37" s="86"/>
      <c r="L37" s="86"/>
      <c r="M37" s="125"/>
      <c r="N37" s="101"/>
      <c r="O37" s="101"/>
      <c r="P37" s="101"/>
    </row>
    <row r="38" spans="1:16" x14ac:dyDescent="0.2">
      <c r="A38" s="124"/>
      <c r="B38" s="93"/>
      <c r="C38" s="79"/>
      <c r="D38" s="86"/>
      <c r="E38" s="86"/>
      <c r="F38" s="79"/>
      <c r="G38" s="80"/>
      <c r="H38" s="157" t="e">
        <f t="shared" si="2"/>
        <v>#DIV/0!</v>
      </c>
      <c r="I38" s="80" t="e">
        <f t="shared" si="3"/>
        <v>#DIV/0!</v>
      </c>
      <c r="J38" s="86"/>
      <c r="K38" s="86"/>
      <c r="L38" s="86"/>
      <c r="M38" s="125"/>
      <c r="N38" s="101"/>
      <c r="O38" s="101"/>
      <c r="P38" s="101"/>
    </row>
    <row r="39" spans="1:16" x14ac:dyDescent="0.2">
      <c r="A39" s="124"/>
      <c r="B39" s="93"/>
      <c r="C39" s="79"/>
      <c r="D39" s="86"/>
      <c r="E39" s="86"/>
      <c r="F39" s="79"/>
      <c r="G39" s="80"/>
      <c r="H39" s="157" t="e">
        <f t="shared" si="2"/>
        <v>#DIV/0!</v>
      </c>
      <c r="I39" s="80" t="e">
        <f t="shared" si="3"/>
        <v>#DIV/0!</v>
      </c>
      <c r="J39" s="86"/>
      <c r="K39" s="86"/>
      <c r="L39" s="86"/>
      <c r="M39" s="125"/>
      <c r="N39" s="101"/>
      <c r="O39" s="101"/>
      <c r="P39" s="101"/>
    </row>
    <row r="40" spans="1:16" x14ac:dyDescent="0.2">
      <c r="A40" s="124"/>
      <c r="B40" s="93"/>
      <c r="C40" s="79"/>
      <c r="D40" s="86"/>
      <c r="E40" s="86"/>
      <c r="F40" s="79"/>
      <c r="G40" s="80"/>
      <c r="H40" s="157" t="e">
        <f t="shared" si="2"/>
        <v>#DIV/0!</v>
      </c>
      <c r="I40" s="80" t="e">
        <f t="shared" si="3"/>
        <v>#DIV/0!</v>
      </c>
      <c r="J40" s="86"/>
      <c r="K40" s="86"/>
      <c r="L40" s="86"/>
      <c r="M40" s="125"/>
      <c r="N40" s="101"/>
      <c r="O40" s="101"/>
      <c r="P40" s="101"/>
    </row>
    <row r="41" spans="1:16" x14ac:dyDescent="0.2">
      <c r="A41" s="124"/>
      <c r="B41" s="93"/>
      <c r="C41" s="79"/>
      <c r="D41" s="86"/>
      <c r="E41" s="86"/>
      <c r="F41" s="79"/>
      <c r="G41" s="80"/>
      <c r="H41" s="157" t="e">
        <f t="shared" si="2"/>
        <v>#DIV/0!</v>
      </c>
      <c r="I41" s="80" t="e">
        <f t="shared" si="3"/>
        <v>#DIV/0!</v>
      </c>
      <c r="J41" s="86"/>
      <c r="K41" s="86"/>
      <c r="L41" s="86"/>
      <c r="M41" s="125"/>
      <c r="N41" s="101"/>
      <c r="O41" s="101"/>
      <c r="P41" s="101"/>
    </row>
    <row r="42" spans="1:16" x14ac:dyDescent="0.2">
      <c r="A42" s="124"/>
      <c r="B42" s="93"/>
      <c r="C42" s="79"/>
      <c r="D42" s="86"/>
      <c r="E42" s="86"/>
      <c r="F42" s="79"/>
      <c r="G42" s="80"/>
      <c r="H42" s="157" t="e">
        <f t="shared" si="2"/>
        <v>#DIV/0!</v>
      </c>
      <c r="I42" s="80" t="e">
        <f t="shared" si="3"/>
        <v>#DIV/0!</v>
      </c>
      <c r="J42" s="86"/>
      <c r="K42" s="86"/>
      <c r="L42" s="86"/>
      <c r="M42" s="125"/>
      <c r="N42" s="101"/>
      <c r="O42" s="101"/>
      <c r="P42" s="101"/>
    </row>
    <row r="43" spans="1:16" x14ac:dyDescent="0.2">
      <c r="A43" s="124"/>
      <c r="B43" s="93"/>
      <c r="C43" s="79"/>
      <c r="D43" s="86"/>
      <c r="E43" s="86"/>
      <c r="F43" s="79"/>
      <c r="G43" s="80"/>
      <c r="H43" s="157" t="e">
        <f t="shared" si="2"/>
        <v>#DIV/0!</v>
      </c>
      <c r="I43" s="80" t="e">
        <f t="shared" si="3"/>
        <v>#DIV/0!</v>
      </c>
      <c r="J43" s="86"/>
      <c r="K43" s="86"/>
      <c r="L43" s="86"/>
      <c r="M43" s="125"/>
      <c r="N43" s="101"/>
      <c r="O43" s="101"/>
      <c r="P43" s="101"/>
    </row>
    <row r="44" spans="1:16" x14ac:dyDescent="0.2">
      <c r="A44" s="124"/>
      <c r="B44" s="93"/>
      <c r="C44" s="79"/>
      <c r="D44" s="86"/>
      <c r="E44" s="86"/>
      <c r="F44" s="79"/>
      <c r="G44" s="80"/>
      <c r="H44" s="157" t="e">
        <f t="shared" si="2"/>
        <v>#DIV/0!</v>
      </c>
      <c r="I44" s="80" t="e">
        <f t="shared" si="3"/>
        <v>#DIV/0!</v>
      </c>
      <c r="J44" s="86"/>
      <c r="K44" s="86"/>
      <c r="L44" s="86"/>
      <c r="M44" s="125"/>
      <c r="N44" s="101"/>
      <c r="O44" s="101"/>
      <c r="P44" s="101"/>
    </row>
    <row r="45" spans="1:16" x14ac:dyDescent="0.2">
      <c r="A45" s="137" t="s">
        <v>81</v>
      </c>
      <c r="B45" s="138"/>
      <c r="C45" s="139"/>
      <c r="D45" s="141"/>
      <c r="E45" s="141"/>
      <c r="F45" s="139"/>
      <c r="G45" s="140">
        <f>SUM(G27:G44)</f>
        <v>0</v>
      </c>
      <c r="H45" s="159"/>
      <c r="I45" s="140" t="e">
        <f>SUM(I27:I44)</f>
        <v>#DIV/0!</v>
      </c>
      <c r="J45" s="141"/>
      <c r="K45" s="141"/>
      <c r="L45" s="141"/>
      <c r="M45" s="142">
        <f>SUM(M27:M44)</f>
        <v>0</v>
      </c>
      <c r="N45" s="101"/>
      <c r="O45" s="101"/>
      <c r="P45" s="101"/>
    </row>
    <row r="46" spans="1:16" x14ac:dyDescent="0.2">
      <c r="A46" s="124"/>
      <c r="B46" s="93"/>
      <c r="C46" s="79"/>
      <c r="D46" s="86"/>
      <c r="E46" s="86"/>
      <c r="F46" s="79"/>
      <c r="G46" s="80"/>
      <c r="H46" s="157" t="e">
        <f t="shared" si="2"/>
        <v>#DIV/0!</v>
      </c>
      <c r="I46" s="80" t="e">
        <f t="shared" ref="I46:I52" si="4">G46/$G$21</f>
        <v>#DIV/0!</v>
      </c>
      <c r="J46" s="86"/>
      <c r="K46" s="86"/>
      <c r="L46" s="86"/>
      <c r="M46" s="125"/>
      <c r="N46" s="101"/>
      <c r="O46" s="101"/>
      <c r="P46" s="101"/>
    </row>
    <row r="47" spans="1:16" x14ac:dyDescent="0.2">
      <c r="A47" s="124"/>
      <c r="B47" s="93"/>
      <c r="C47" s="79"/>
      <c r="D47" s="86"/>
      <c r="E47" s="86"/>
      <c r="F47" s="79"/>
      <c r="G47" s="80"/>
      <c r="H47" s="157" t="e">
        <f t="shared" si="2"/>
        <v>#DIV/0!</v>
      </c>
      <c r="I47" s="80" t="e">
        <f t="shared" si="4"/>
        <v>#DIV/0!</v>
      </c>
      <c r="J47" s="86"/>
      <c r="K47" s="86"/>
      <c r="L47" s="86"/>
      <c r="M47" s="125"/>
      <c r="N47" s="101"/>
      <c r="O47" s="101"/>
      <c r="P47" s="101"/>
    </row>
    <row r="48" spans="1:16" x14ac:dyDescent="0.2">
      <c r="A48" s="124"/>
      <c r="B48" s="93"/>
      <c r="C48" s="79"/>
      <c r="D48" s="86"/>
      <c r="E48" s="86"/>
      <c r="F48" s="79"/>
      <c r="G48" s="80"/>
      <c r="H48" s="157" t="e">
        <f t="shared" si="2"/>
        <v>#DIV/0!</v>
      </c>
      <c r="I48" s="80" t="e">
        <f t="shared" si="4"/>
        <v>#DIV/0!</v>
      </c>
      <c r="J48" s="86"/>
      <c r="K48" s="86"/>
      <c r="L48" s="86"/>
      <c r="M48" s="125"/>
      <c r="N48" s="101"/>
      <c r="O48" s="101"/>
      <c r="P48" s="101"/>
    </row>
    <row r="49" spans="1:16" x14ac:dyDescent="0.2">
      <c r="A49" s="124"/>
      <c r="B49" s="93"/>
      <c r="C49" s="79"/>
      <c r="D49" s="86"/>
      <c r="E49" s="86"/>
      <c r="F49" s="79"/>
      <c r="G49" s="80"/>
      <c r="H49" s="157" t="e">
        <f t="shared" si="2"/>
        <v>#DIV/0!</v>
      </c>
      <c r="I49" s="80" t="e">
        <f t="shared" si="4"/>
        <v>#DIV/0!</v>
      </c>
      <c r="J49" s="86"/>
      <c r="K49" s="86"/>
      <c r="L49" s="86"/>
      <c r="M49" s="125"/>
      <c r="N49" s="101"/>
      <c r="O49" s="101"/>
      <c r="P49" s="101"/>
    </row>
    <row r="50" spans="1:16" x14ac:dyDescent="0.2">
      <c r="A50" s="124"/>
      <c r="B50" s="93"/>
      <c r="C50" s="79"/>
      <c r="D50" s="86"/>
      <c r="E50" s="86"/>
      <c r="F50" s="79"/>
      <c r="G50" s="80"/>
      <c r="H50" s="157" t="e">
        <f t="shared" si="2"/>
        <v>#DIV/0!</v>
      </c>
      <c r="I50" s="80" t="e">
        <f t="shared" si="4"/>
        <v>#DIV/0!</v>
      </c>
      <c r="J50" s="86"/>
      <c r="K50" s="86"/>
      <c r="L50" s="86"/>
      <c r="M50" s="125"/>
      <c r="N50" s="101"/>
      <c r="O50" s="101"/>
      <c r="P50" s="101"/>
    </row>
    <row r="51" spans="1:16" x14ac:dyDescent="0.2">
      <c r="A51" s="124"/>
      <c r="B51" s="93"/>
      <c r="C51" s="79"/>
      <c r="D51" s="86"/>
      <c r="E51" s="86"/>
      <c r="F51" s="79"/>
      <c r="G51" s="80"/>
      <c r="H51" s="157" t="e">
        <f t="shared" si="2"/>
        <v>#DIV/0!</v>
      </c>
      <c r="I51" s="80" t="e">
        <f t="shared" si="4"/>
        <v>#DIV/0!</v>
      </c>
      <c r="J51" s="86"/>
      <c r="K51" s="86"/>
      <c r="L51" s="86"/>
      <c r="M51" s="125"/>
      <c r="N51" s="101"/>
      <c r="O51" s="101"/>
      <c r="P51" s="101"/>
    </row>
    <row r="52" spans="1:16" x14ac:dyDescent="0.2">
      <c r="A52" s="124"/>
      <c r="B52" s="93"/>
      <c r="C52" s="79"/>
      <c r="D52" s="86"/>
      <c r="E52" s="86"/>
      <c r="F52" s="79"/>
      <c r="G52" s="80"/>
      <c r="H52" s="157" t="e">
        <f t="shared" si="2"/>
        <v>#DIV/0!</v>
      </c>
      <c r="I52" s="80" t="e">
        <f t="shared" si="4"/>
        <v>#DIV/0!</v>
      </c>
      <c r="J52" s="86"/>
      <c r="K52" s="86"/>
      <c r="L52" s="86"/>
      <c r="M52" s="125"/>
      <c r="N52" s="101"/>
      <c r="O52" s="101"/>
      <c r="P52" s="101"/>
    </row>
    <row r="53" spans="1:16" x14ac:dyDescent="0.2">
      <c r="A53" s="126"/>
      <c r="B53" s="127"/>
      <c r="C53" s="128"/>
      <c r="D53" s="130"/>
      <c r="E53" s="130"/>
      <c r="F53" s="128"/>
      <c r="G53" s="129"/>
      <c r="H53" s="80" t="e">
        <f>G54/F54</f>
        <v>#DIV/0!</v>
      </c>
      <c r="I53" s="80" t="e">
        <f>G54/$G$21</f>
        <v>#DIV/0!</v>
      </c>
      <c r="J53" s="130"/>
      <c r="K53" s="130"/>
      <c r="L53" s="130"/>
      <c r="M53" s="131"/>
      <c r="N53" s="101"/>
      <c r="O53" s="101"/>
      <c r="P53" s="101"/>
    </row>
    <row r="54" spans="1:16" ht="15" thickBot="1" x14ac:dyDescent="0.25">
      <c r="A54" s="149" t="s">
        <v>82</v>
      </c>
      <c r="B54" s="150"/>
      <c r="C54" s="151"/>
      <c r="D54" s="153"/>
      <c r="E54" s="153"/>
      <c r="F54" s="151"/>
      <c r="G54" s="152">
        <f>SUM(G46:G53)</f>
        <v>0</v>
      </c>
      <c r="H54" s="155"/>
      <c r="I54" s="156" t="e">
        <f>SUM(I46:I53)</f>
        <v>#DIV/0!</v>
      </c>
      <c r="J54" s="153"/>
      <c r="K54" s="153"/>
      <c r="L54" s="153"/>
      <c r="M54" s="154">
        <f>SUM(M46:M53)</f>
        <v>0</v>
      </c>
      <c r="N54" s="101"/>
      <c r="O54" s="101"/>
      <c r="P54" s="101"/>
    </row>
    <row r="55" spans="1:16" ht="15" x14ac:dyDescent="0.25">
      <c r="A55" s="87" t="s">
        <v>68</v>
      </c>
      <c r="D55" s="82"/>
      <c r="E55" s="82"/>
      <c r="G55" s="82">
        <f>G54+G45+G26</f>
        <v>0</v>
      </c>
      <c r="H55" s="81"/>
      <c r="I55" s="82" t="e">
        <f>I54+I45+I26</f>
        <v>#DIV/0!</v>
      </c>
      <c r="J55" s="82"/>
      <c r="K55" s="82"/>
      <c r="L55" s="82"/>
      <c r="M55" s="82">
        <f>M54+M45+M26</f>
        <v>0</v>
      </c>
      <c r="N55" s="102"/>
      <c r="O55" s="102"/>
      <c r="P55" s="102"/>
    </row>
    <row r="56" spans="1:16" x14ac:dyDescent="0.2">
      <c r="G56" s="83"/>
      <c r="H56" s="83"/>
      <c r="I56" s="83"/>
      <c r="J56" s="83"/>
      <c r="K56" s="83"/>
      <c r="L56" s="83"/>
    </row>
    <row r="57" spans="1:16" x14ac:dyDescent="0.2">
      <c r="G57" s="83"/>
      <c r="H57" s="83"/>
      <c r="I57" s="83"/>
      <c r="J57" s="83"/>
      <c r="K57" s="83"/>
      <c r="L57" s="83"/>
    </row>
    <row r="58" spans="1:16" x14ac:dyDescent="0.2">
      <c r="G58" s="83"/>
      <c r="H58" s="83"/>
      <c r="I58" s="83"/>
      <c r="J58" s="83"/>
      <c r="K58" s="83"/>
      <c r="L58" s="83"/>
    </row>
    <row r="59" spans="1:16" x14ac:dyDescent="0.2">
      <c r="A59" s="248" t="s">
        <v>83</v>
      </c>
      <c r="B59" s="248"/>
      <c r="C59" s="248"/>
      <c r="D59" s="248"/>
      <c r="E59" s="248"/>
      <c r="F59" s="248"/>
      <c r="G59" s="248"/>
      <c r="H59" s="248"/>
      <c r="I59" s="248"/>
      <c r="J59" s="248"/>
      <c r="K59" s="248"/>
      <c r="L59" s="248"/>
      <c r="M59" s="248"/>
    </row>
    <row r="60" spans="1:16" x14ac:dyDescent="0.2">
      <c r="G60" s="83"/>
      <c r="H60" s="83"/>
      <c r="I60" s="83"/>
      <c r="J60" s="83"/>
      <c r="K60" s="83"/>
      <c r="L60" s="83"/>
    </row>
    <row r="61" spans="1:16" x14ac:dyDescent="0.2">
      <c r="G61" s="83"/>
      <c r="H61" s="83"/>
      <c r="I61" s="83"/>
      <c r="J61" s="83"/>
      <c r="K61" s="83"/>
      <c r="L61" s="83"/>
    </row>
    <row r="62" spans="1:16" x14ac:dyDescent="0.2">
      <c r="G62" s="83"/>
      <c r="H62" s="83"/>
      <c r="I62" s="83"/>
      <c r="J62" s="83"/>
      <c r="K62" s="83"/>
      <c r="L62" s="83"/>
    </row>
    <row r="63" spans="1:16" x14ac:dyDescent="0.2">
      <c r="G63" s="83"/>
      <c r="H63" s="83"/>
      <c r="I63" s="83"/>
      <c r="J63" s="83"/>
      <c r="K63" s="83"/>
      <c r="L63" s="83"/>
    </row>
    <row r="64" spans="1:16" x14ac:dyDescent="0.2">
      <c r="G64" s="83"/>
      <c r="H64" s="83"/>
      <c r="I64" s="83"/>
      <c r="J64" s="83"/>
      <c r="K64" s="83"/>
      <c r="L64" s="83"/>
    </row>
    <row r="65" spans="1:12" x14ac:dyDescent="0.2">
      <c r="G65" s="83"/>
      <c r="H65" s="83"/>
      <c r="I65" s="83"/>
      <c r="J65" s="83"/>
      <c r="K65" s="83"/>
      <c r="L65" s="83"/>
    </row>
    <row r="66" spans="1:12" x14ac:dyDescent="0.2">
      <c r="G66" s="83"/>
      <c r="H66" s="83"/>
      <c r="I66" s="83"/>
      <c r="J66" s="83"/>
      <c r="K66" s="83"/>
      <c r="L66" s="83"/>
    </row>
    <row r="67" spans="1:12" x14ac:dyDescent="0.2">
      <c r="G67" s="83"/>
      <c r="H67" s="83"/>
      <c r="I67" s="83"/>
      <c r="J67" s="83"/>
      <c r="K67" s="83"/>
      <c r="L67" s="83"/>
    </row>
    <row r="68" spans="1:12" x14ac:dyDescent="0.2">
      <c r="G68" s="83"/>
      <c r="H68" s="83"/>
      <c r="I68" s="83"/>
      <c r="J68" s="83"/>
      <c r="K68" s="83"/>
      <c r="L68" s="83"/>
    </row>
    <row r="69" spans="1:12" x14ac:dyDescent="0.2">
      <c r="A69" s="94" t="s">
        <v>57</v>
      </c>
      <c r="G69" s="83"/>
      <c r="H69" s="83"/>
      <c r="I69" s="83"/>
      <c r="J69" s="83"/>
      <c r="K69" s="83"/>
      <c r="L69" s="83"/>
    </row>
    <row r="70" spans="1:12" x14ac:dyDescent="0.2">
      <c r="A70" s="94" t="s">
        <v>61</v>
      </c>
      <c r="G70" s="83"/>
      <c r="H70" s="83"/>
      <c r="I70" s="83"/>
      <c r="J70" s="83"/>
      <c r="K70" s="83"/>
      <c r="L70" s="83"/>
    </row>
    <row r="71" spans="1:12" x14ac:dyDescent="0.2">
      <c r="A71" s="94" t="s">
        <v>64</v>
      </c>
      <c r="G71" s="83"/>
      <c r="H71" s="83"/>
      <c r="I71" s="83"/>
      <c r="J71" s="83"/>
      <c r="K71" s="83"/>
      <c r="L71" s="83"/>
    </row>
    <row r="72" spans="1:12" x14ac:dyDescent="0.2">
      <c r="G72" s="83"/>
      <c r="H72" s="83"/>
      <c r="I72" s="83"/>
      <c r="J72" s="83"/>
      <c r="K72" s="83"/>
      <c r="L72" s="83"/>
    </row>
    <row r="73" spans="1:12" x14ac:dyDescent="0.2">
      <c r="A73" s="94" t="s">
        <v>79</v>
      </c>
      <c r="G73" s="83"/>
      <c r="H73" s="83"/>
      <c r="I73" s="83"/>
      <c r="J73" s="83"/>
      <c r="K73" s="83"/>
      <c r="L73" s="83"/>
    </row>
    <row r="74" spans="1:12" x14ac:dyDescent="0.2">
      <c r="A74" s="94" t="s">
        <v>80</v>
      </c>
      <c r="G74" s="83"/>
      <c r="H74" s="83"/>
      <c r="I74" s="83"/>
      <c r="J74" s="83"/>
      <c r="K74" s="83"/>
      <c r="L74" s="83"/>
    </row>
    <row r="75" spans="1:12" x14ac:dyDescent="0.2">
      <c r="G75" s="83"/>
      <c r="H75" s="83"/>
      <c r="I75" s="83"/>
      <c r="J75" s="83"/>
      <c r="K75" s="83"/>
      <c r="L75" s="83"/>
    </row>
    <row r="76" spans="1:12" x14ac:dyDescent="0.2">
      <c r="G76" s="83"/>
      <c r="H76" s="83"/>
      <c r="I76" s="83"/>
      <c r="J76" s="83"/>
      <c r="K76" s="83"/>
      <c r="L76" s="83"/>
    </row>
    <row r="77" spans="1:12" x14ac:dyDescent="0.2">
      <c r="G77" s="83"/>
      <c r="H77" s="83"/>
      <c r="I77" s="83"/>
      <c r="J77" s="83"/>
      <c r="K77" s="83"/>
      <c r="L77" s="83"/>
    </row>
    <row r="78" spans="1:12" x14ac:dyDescent="0.2">
      <c r="G78" s="83"/>
      <c r="H78" s="83"/>
      <c r="I78" s="83"/>
      <c r="J78" s="83"/>
      <c r="K78" s="83"/>
      <c r="L78" s="83"/>
    </row>
    <row r="79" spans="1:12" x14ac:dyDescent="0.2">
      <c r="G79" s="83"/>
      <c r="H79" s="83"/>
      <c r="I79" s="83"/>
      <c r="J79" s="83"/>
      <c r="K79" s="83"/>
      <c r="L79" s="83"/>
    </row>
    <row r="80" spans="1:12" x14ac:dyDescent="0.2">
      <c r="G80" s="83"/>
      <c r="H80" s="83"/>
      <c r="I80" s="83"/>
      <c r="J80" s="83"/>
      <c r="K80" s="83"/>
      <c r="L80" s="83"/>
    </row>
    <row r="81" spans="7:12" x14ac:dyDescent="0.2">
      <c r="G81" s="83"/>
      <c r="H81" s="83"/>
      <c r="I81" s="83"/>
      <c r="J81" s="83"/>
      <c r="K81" s="83"/>
      <c r="L81" s="83"/>
    </row>
    <row r="82" spans="7:12" x14ac:dyDescent="0.2">
      <c r="G82" s="83"/>
      <c r="H82" s="83"/>
      <c r="I82" s="83"/>
      <c r="J82" s="83"/>
      <c r="K82" s="83"/>
      <c r="L82" s="83"/>
    </row>
    <row r="83" spans="7:12" x14ac:dyDescent="0.2">
      <c r="G83" s="83"/>
      <c r="H83" s="83"/>
      <c r="I83" s="83"/>
      <c r="J83" s="83"/>
      <c r="K83" s="83"/>
      <c r="L83" s="83"/>
    </row>
    <row r="84" spans="7:12" x14ac:dyDescent="0.2">
      <c r="G84" s="83"/>
      <c r="H84" s="83"/>
      <c r="I84" s="83"/>
      <c r="J84" s="83"/>
      <c r="K84" s="83"/>
      <c r="L84" s="83"/>
    </row>
    <row r="85" spans="7:12" x14ac:dyDescent="0.2">
      <c r="G85" s="83"/>
      <c r="H85" s="83"/>
      <c r="I85" s="83"/>
      <c r="J85" s="83"/>
      <c r="K85" s="83"/>
      <c r="L85" s="83"/>
    </row>
    <row r="86" spans="7:12" x14ac:dyDescent="0.2">
      <c r="G86" s="83"/>
      <c r="H86" s="83"/>
      <c r="I86" s="83"/>
      <c r="J86" s="83"/>
      <c r="K86" s="83"/>
      <c r="L86" s="83"/>
    </row>
    <row r="87" spans="7:12" x14ac:dyDescent="0.2">
      <c r="G87" s="83"/>
      <c r="H87" s="83"/>
      <c r="I87" s="83"/>
      <c r="J87" s="83"/>
      <c r="K87" s="83"/>
      <c r="L87" s="83"/>
    </row>
    <row r="88" spans="7:12" x14ac:dyDescent="0.2">
      <c r="G88" s="83"/>
      <c r="H88" s="83"/>
      <c r="I88" s="83"/>
      <c r="J88" s="83"/>
      <c r="K88" s="83"/>
      <c r="L88" s="83"/>
    </row>
    <row r="89" spans="7:12" x14ac:dyDescent="0.2">
      <c r="G89" s="83"/>
      <c r="H89" s="83"/>
      <c r="I89" s="83"/>
      <c r="J89" s="83"/>
      <c r="K89" s="83"/>
      <c r="L89" s="83"/>
    </row>
    <row r="90" spans="7:12" x14ac:dyDescent="0.2">
      <c r="G90" s="83"/>
      <c r="H90" s="83"/>
      <c r="I90" s="83"/>
      <c r="J90" s="83"/>
      <c r="K90" s="83"/>
      <c r="L90" s="83"/>
    </row>
    <row r="91" spans="7:12" x14ac:dyDescent="0.2">
      <c r="G91" s="83"/>
      <c r="H91" s="83"/>
      <c r="I91" s="83"/>
      <c r="J91" s="83"/>
      <c r="K91" s="83"/>
      <c r="L91" s="83"/>
    </row>
    <row r="92" spans="7:12" x14ac:dyDescent="0.2">
      <c r="G92" s="83"/>
      <c r="H92" s="83"/>
      <c r="I92" s="83"/>
      <c r="J92" s="83"/>
      <c r="K92" s="83"/>
      <c r="L92" s="83"/>
    </row>
    <row r="93" spans="7:12" x14ac:dyDescent="0.2">
      <c r="G93" s="83"/>
      <c r="H93" s="83"/>
      <c r="I93" s="83"/>
      <c r="J93" s="83"/>
      <c r="K93" s="83"/>
      <c r="L93" s="83"/>
    </row>
    <row r="94" spans="7:12" x14ac:dyDescent="0.2">
      <c r="G94" s="83"/>
      <c r="H94" s="83"/>
      <c r="I94" s="83"/>
      <c r="J94" s="83"/>
      <c r="K94" s="83"/>
      <c r="L94" s="83"/>
    </row>
    <row r="95" spans="7:12" x14ac:dyDescent="0.2">
      <c r="G95" s="83"/>
      <c r="H95" s="83"/>
      <c r="I95" s="83"/>
      <c r="J95" s="83"/>
      <c r="K95" s="83"/>
      <c r="L95" s="83"/>
    </row>
    <row r="96" spans="7:12" x14ac:dyDescent="0.2">
      <c r="G96" s="83"/>
      <c r="H96" s="83"/>
      <c r="I96" s="83"/>
      <c r="J96" s="83"/>
      <c r="K96" s="83"/>
      <c r="L96" s="83"/>
    </row>
    <row r="97" spans="7:12" x14ac:dyDescent="0.2">
      <c r="G97" s="83"/>
      <c r="H97" s="83"/>
      <c r="I97" s="83"/>
      <c r="J97" s="83"/>
      <c r="K97" s="83"/>
      <c r="L97" s="83"/>
    </row>
    <row r="98" spans="7:12" x14ac:dyDescent="0.2">
      <c r="G98" s="83"/>
      <c r="H98" s="83"/>
      <c r="I98" s="83"/>
      <c r="J98" s="83"/>
      <c r="K98" s="83"/>
      <c r="L98" s="83"/>
    </row>
    <row r="99" spans="7:12" x14ac:dyDescent="0.2">
      <c r="G99" s="83"/>
      <c r="H99" s="83"/>
      <c r="I99" s="83"/>
      <c r="J99" s="83"/>
      <c r="K99" s="83"/>
      <c r="L99" s="83"/>
    </row>
    <row r="100" spans="7:12" x14ac:dyDescent="0.2">
      <c r="G100" s="83"/>
      <c r="H100" s="83"/>
      <c r="I100" s="83"/>
      <c r="J100" s="83"/>
      <c r="K100" s="83"/>
      <c r="L100" s="83"/>
    </row>
    <row r="101" spans="7:12" x14ac:dyDescent="0.2">
      <c r="G101" s="83"/>
      <c r="H101" s="83"/>
      <c r="I101" s="83"/>
      <c r="J101" s="83"/>
      <c r="K101" s="83"/>
      <c r="L101" s="83"/>
    </row>
    <row r="102" spans="7:12" x14ac:dyDescent="0.2">
      <c r="G102" s="83"/>
      <c r="H102" s="83"/>
      <c r="I102" s="83"/>
      <c r="J102" s="83"/>
      <c r="K102" s="83"/>
      <c r="L102" s="83"/>
    </row>
    <row r="103" spans="7:12" x14ac:dyDescent="0.2">
      <c r="G103" s="83"/>
      <c r="H103" s="83"/>
      <c r="I103" s="83"/>
      <c r="J103" s="83"/>
      <c r="K103" s="83"/>
      <c r="L103" s="83"/>
    </row>
  </sheetData>
  <autoFilter ref="A22:C55"/>
  <mergeCells count="29">
    <mergeCell ref="A59:M59"/>
    <mergeCell ref="M22:M23"/>
    <mergeCell ref="F13:F14"/>
    <mergeCell ref="G13:G14"/>
    <mergeCell ref="H13:H14"/>
    <mergeCell ref="I13:I14"/>
    <mergeCell ref="J13:K13"/>
    <mergeCell ref="M13:M14"/>
    <mergeCell ref="L13:L14"/>
    <mergeCell ref="L22:L23"/>
    <mergeCell ref="A22:A23"/>
    <mergeCell ref="I22:I23"/>
    <mergeCell ref="B22:B23"/>
    <mergeCell ref="D13:D14"/>
    <mergeCell ref="E13:E14"/>
    <mergeCell ref="D22:D23"/>
    <mergeCell ref="B5:K5"/>
    <mergeCell ref="B6:K6"/>
    <mergeCell ref="B7:K7"/>
    <mergeCell ref="C22:C23"/>
    <mergeCell ref="F22:F23"/>
    <mergeCell ref="G22:G23"/>
    <mergeCell ref="H22:H23"/>
    <mergeCell ref="J22:K22"/>
    <mergeCell ref="A9:K9"/>
    <mergeCell ref="A10:K10"/>
    <mergeCell ref="E22:E23"/>
    <mergeCell ref="A13:A14"/>
    <mergeCell ref="B13:B14"/>
  </mergeCells>
  <dataValidations count="2">
    <dataValidation type="list" allowBlank="1" showInputMessage="1" showErrorMessage="1" sqref="B24:B54">
      <formula1>$A$69:$A$71</formula1>
    </dataValidation>
    <dataValidation type="list" allowBlank="1" showInputMessage="1" showErrorMessage="1" sqref="D24:E54">
      <formula1>$A$73:$A$74</formula1>
    </dataValidation>
  </dataValidations>
  <pageMargins left="0.51181102362204722" right="0.51181102362204722" top="0.78740157480314965" bottom="0.78740157480314965" header="0.31496062992125984" footer="0.31496062992125984"/>
  <pageSetup paperSize="8" scale="8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Finanzplan Übersicht</vt:lpstr>
      <vt:lpstr>SEK-Sätze</vt:lpstr>
      <vt:lpstr>Finanzplan Detail</vt:lpstr>
      <vt:lpstr>Personaleinsatz</vt:lpstr>
      <vt:lpstr>'Finanzplan Übersicht'!Druckbereich</vt:lpstr>
      <vt:lpstr>Personaleinsatz!Druckbereich</vt:lpstr>
      <vt:lpstr>'Finanzplan Detail'!Drucktitel</vt:lpstr>
      <vt:lpstr>Personaleinsatz!gesperrt</vt:lpstr>
    </vt:vector>
  </TitlesOfParts>
  <Company>mycompany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Rubchich</dc:creator>
  <cp:lastModifiedBy>Gabriele Foels-Lindemann</cp:lastModifiedBy>
  <cp:lastPrinted>2023-04-06T13:31:39Z</cp:lastPrinted>
  <dcterms:created xsi:type="dcterms:W3CDTF">2023-03-20T08:30:03Z</dcterms:created>
  <dcterms:modified xsi:type="dcterms:W3CDTF">2023-04-27T14:24:16Z</dcterms:modified>
</cp:coreProperties>
</file>